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. Strategic Planning\API\2020 Ridership\COVID-19 Monitoring\Integrated daily reports for web\"/>
    </mc:Choice>
  </mc:AlternateContent>
  <bookViews>
    <workbookView xWindow="-105" yWindow="-105" windowWidth="16545" windowHeight="8835"/>
  </bookViews>
  <sheets>
    <sheet name="Bus Ridership" sheetId="2" r:id="rId1"/>
    <sheet name="Rail Ridership by Time Period" sheetId="3" r:id="rId2"/>
    <sheet name="Rail Ridership by Station" sheetId="4" r:id="rId3"/>
    <sheet name="Rail Ridership - Map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F9" i="3" l="1"/>
  <c r="F8" i="3"/>
  <c r="F7" i="3"/>
  <c r="F6" i="3"/>
  <c r="F5" i="3"/>
  <c r="F4" i="3"/>
  <c r="D9" i="3"/>
  <c r="D8" i="3"/>
  <c r="D7" i="3"/>
  <c r="D6" i="3"/>
  <c r="D5" i="3"/>
  <c r="D4" i="3"/>
  <c r="E4" i="3" l="1"/>
  <c r="C4" i="3"/>
  <c r="B4" i="3"/>
  <c r="C10" i="4" l="1"/>
  <c r="E10" i="4" l="1"/>
  <c r="B10" i="4" l="1"/>
  <c r="F10" i="4" l="1"/>
  <c r="D10" i="4"/>
  <c r="F101" i="4"/>
  <c r="D47" i="4"/>
  <c r="F13" i="4"/>
  <c r="D75" i="4"/>
  <c r="F50" i="4"/>
  <c r="D87" i="4"/>
  <c r="F14" i="4"/>
  <c r="F35" i="4"/>
  <c r="D43" i="4"/>
  <c r="D63" i="4"/>
  <c r="D99" i="4"/>
  <c r="F18" i="4"/>
  <c r="F80" i="4"/>
  <c r="D95" i="4"/>
  <c r="D27" i="4"/>
  <c r="D55" i="4"/>
  <c r="D91" i="4"/>
  <c r="D23" i="4"/>
  <c r="F64" i="4"/>
  <c r="F65" i="4"/>
  <c r="F45" i="4"/>
  <c r="D31" i="4"/>
  <c r="F12" i="4"/>
  <c r="F32" i="4"/>
  <c r="D35" i="4"/>
  <c r="F89" i="4"/>
  <c r="F56" i="4"/>
  <c r="F83" i="4"/>
  <c r="F77" i="4"/>
  <c r="F24" i="4"/>
  <c r="F57" i="4"/>
  <c r="D11" i="4"/>
  <c r="D51" i="4"/>
  <c r="F58" i="4"/>
  <c r="F71" i="4"/>
  <c r="D71" i="4"/>
  <c r="D19" i="4"/>
  <c r="F26" i="4"/>
  <c r="D79" i="4"/>
  <c r="F20" i="4"/>
  <c r="F27" i="4"/>
  <c r="F67" i="4"/>
  <c r="F21" i="4"/>
  <c r="F48" i="4"/>
  <c r="F70" i="4"/>
  <c r="F46" i="4"/>
  <c r="F52" i="4"/>
  <c r="F90" i="4"/>
  <c r="F96" i="4"/>
  <c r="D83" i="4"/>
  <c r="F33" i="4"/>
  <c r="F40" i="4"/>
  <c r="F78" i="4"/>
  <c r="F84" i="4"/>
  <c r="F15" i="4"/>
  <c r="F59" i="4"/>
  <c r="F91" i="4"/>
  <c r="F97" i="4"/>
  <c r="F16" i="4"/>
  <c r="D39" i="4"/>
  <c r="F47" i="4"/>
  <c r="F53" i="4"/>
  <c r="D15" i="4"/>
  <c r="F34" i="4"/>
  <c r="F41" i="4"/>
  <c r="D59" i="4"/>
  <c r="F79" i="4"/>
  <c r="F85" i="4"/>
  <c r="F22" i="4"/>
  <c r="F28" i="4"/>
  <c r="F66" i="4"/>
  <c r="F72" i="4"/>
  <c r="F54" i="4"/>
  <c r="F60" i="4"/>
  <c r="F98" i="4"/>
  <c r="F42" i="4"/>
  <c r="F86" i="4"/>
  <c r="F92" i="4"/>
  <c r="F29" i="4"/>
  <c r="F73" i="4"/>
  <c r="F55" i="4"/>
  <c r="F61" i="4"/>
  <c r="F99" i="4"/>
  <c r="F43" i="4"/>
  <c r="F49" i="4"/>
  <c r="D67" i="4"/>
  <c r="F87" i="4"/>
  <c r="F93" i="4"/>
  <c r="F30" i="4"/>
  <c r="F36" i="4"/>
  <c r="F74" i="4"/>
  <c r="F81" i="4"/>
  <c r="F62" i="4"/>
  <c r="F68" i="4"/>
  <c r="F94" i="4"/>
  <c r="F100" i="4"/>
  <c r="F75" i="4"/>
  <c r="F82" i="4"/>
  <c r="F88" i="4"/>
  <c r="F17" i="4"/>
  <c r="F31" i="4"/>
  <c r="F37" i="4"/>
  <c r="F44" i="4"/>
  <c r="F19" i="4"/>
  <c r="F25" i="4"/>
  <c r="F63" i="4"/>
  <c r="F69" i="4"/>
  <c r="F23" i="4"/>
  <c r="F51" i="4"/>
  <c r="F95" i="4"/>
  <c r="F39" i="4"/>
  <c r="D12" i="4"/>
  <c r="D16" i="4"/>
  <c r="D20" i="4"/>
  <c r="D24" i="4"/>
  <c r="D28" i="4"/>
  <c r="D32" i="4"/>
  <c r="D36" i="4"/>
  <c r="D40" i="4"/>
  <c r="D44" i="4"/>
  <c r="D48" i="4"/>
  <c r="D52" i="4"/>
  <c r="D56" i="4"/>
  <c r="D60" i="4"/>
  <c r="D64" i="4"/>
  <c r="D68" i="4"/>
  <c r="D72" i="4"/>
  <c r="D80" i="4"/>
  <c r="D84" i="4"/>
  <c r="D88" i="4"/>
  <c r="D92" i="4"/>
  <c r="D96" i="4"/>
  <c r="D100" i="4"/>
  <c r="D13" i="4"/>
  <c r="D17" i="4"/>
  <c r="D21" i="4"/>
  <c r="D25" i="4"/>
  <c r="D29" i="4"/>
  <c r="D33" i="4"/>
  <c r="D37" i="4"/>
  <c r="D41" i="4"/>
  <c r="D45" i="4"/>
  <c r="D49" i="4"/>
  <c r="D53" i="4"/>
  <c r="D57" i="4"/>
  <c r="D61" i="4"/>
  <c r="D65" i="4"/>
  <c r="D69" i="4"/>
  <c r="D73" i="4"/>
  <c r="D77" i="4"/>
  <c r="D81" i="4"/>
  <c r="D85" i="4"/>
  <c r="D89" i="4"/>
  <c r="D93" i="4"/>
  <c r="D97" i="4"/>
  <c r="D101" i="4"/>
  <c r="D14" i="4"/>
  <c r="D18" i="4"/>
  <c r="D22" i="4"/>
  <c r="D26" i="4"/>
  <c r="D30" i="4"/>
  <c r="D34" i="4"/>
  <c r="D42" i="4"/>
  <c r="D46" i="4"/>
  <c r="D50" i="4"/>
  <c r="D54" i="4"/>
  <c r="D58" i="4"/>
  <c r="D62" i="4"/>
  <c r="D66" i="4"/>
  <c r="D70" i="4"/>
  <c r="D74" i="4"/>
  <c r="D78" i="4"/>
  <c r="D82" i="4"/>
  <c r="D86" i="4"/>
  <c r="D90" i="4"/>
  <c r="D94" i="4"/>
  <c r="D98" i="4"/>
  <c r="F38" i="4" l="1"/>
  <c r="D38" i="4"/>
  <c r="F76" i="4"/>
  <c r="D76" i="4"/>
</calcChain>
</file>

<file path=xl/sharedStrings.xml><?xml version="1.0" encoding="utf-8"?>
<sst xmlns="http://schemas.openxmlformats.org/spreadsheetml/2006/main" count="157" uniqueCount="137">
  <si>
    <t>System Total</t>
  </si>
  <si>
    <t>District</t>
  </si>
  <si>
    <t>Maryland</t>
  </si>
  <si>
    <t>Virginia</t>
  </si>
  <si>
    <t>AM Peak</t>
  </si>
  <si>
    <t>Midday</t>
  </si>
  <si>
    <t>PM Peak</t>
  </si>
  <si>
    <t>Evening</t>
  </si>
  <si>
    <t>Late Night</t>
  </si>
  <si>
    <t>Pre-Covid % Diff.</t>
  </si>
  <si>
    <t>Notes:</t>
  </si>
  <si>
    <t>3/2/20-3/6/20 Avg</t>
  </si>
  <si>
    <t>Pre-Covid % Diff</t>
  </si>
  <si>
    <t>Same Day 2019 Total</t>
  </si>
  <si>
    <t>2019 vs. 2020 % Diff</t>
  </si>
  <si>
    <t>Total</t>
  </si>
  <si>
    <t xml:space="preserve">All data is preliminary and will be re-stated as more data becomes available, and as we </t>
  </si>
  <si>
    <t>improve our measurement methods in a rapidly changing operating environment.</t>
  </si>
  <si>
    <t>Stations</t>
  </si>
  <si>
    <t>Metro Center</t>
  </si>
  <si>
    <t>Farragut North</t>
  </si>
  <si>
    <t>Dupont Circle</t>
  </si>
  <si>
    <t>Woodley Park-Zoo</t>
  </si>
  <si>
    <t>Cleveland Park</t>
  </si>
  <si>
    <t>Van Ness-UDC</t>
  </si>
  <si>
    <t>Tenleytown-AU</t>
  </si>
  <si>
    <t>Friendship Heights</t>
  </si>
  <si>
    <t>Bethesda</t>
  </si>
  <si>
    <t>Medical Center</t>
  </si>
  <si>
    <t>Grosvenor</t>
  </si>
  <si>
    <t>White Flint</t>
  </si>
  <si>
    <t>Twinbrook</t>
  </si>
  <si>
    <t>Rockville</t>
  </si>
  <si>
    <t>Shady Grove</t>
  </si>
  <si>
    <t>Gallery Place-Chinatown</t>
  </si>
  <si>
    <t>Judiciary Square</t>
  </si>
  <si>
    <t>Union Station</t>
  </si>
  <si>
    <t>Rhode Island Avenue</t>
  </si>
  <si>
    <t>Brookland</t>
  </si>
  <si>
    <t>Fort Totten</t>
  </si>
  <si>
    <t>Takoma</t>
  </si>
  <si>
    <t>Silver Spring</t>
  </si>
  <si>
    <t>Forest Glen</t>
  </si>
  <si>
    <t>Wheaton</t>
  </si>
  <si>
    <t>Glenmont</t>
  </si>
  <si>
    <t>New York Ave</t>
  </si>
  <si>
    <t>McPherson Square</t>
  </si>
  <si>
    <t>Farragut West</t>
  </si>
  <si>
    <t>Foggy Bottom</t>
  </si>
  <si>
    <t>Rosslyn</t>
  </si>
  <si>
    <t>Arlington Cemetery</t>
  </si>
  <si>
    <t>Federal Triangle</t>
  </si>
  <si>
    <t>Smithsonian</t>
  </si>
  <si>
    <t>L'Enfant Plaza</t>
  </si>
  <si>
    <t>Federal Center SW</t>
  </si>
  <si>
    <t>Capitol South</t>
  </si>
  <si>
    <t>Eastern Market</t>
  </si>
  <si>
    <t>Potomac Avenue</t>
  </si>
  <si>
    <t>Stadium-Armory</t>
  </si>
  <si>
    <t>Minnesota Avenue</t>
  </si>
  <si>
    <t>Deanwood</t>
  </si>
  <si>
    <t>Cheverly</t>
  </si>
  <si>
    <t>Landover</t>
  </si>
  <si>
    <t>New Carrollton</t>
  </si>
  <si>
    <t>Benning Road</t>
  </si>
  <si>
    <t>Capitol Heights</t>
  </si>
  <si>
    <t>Addison Road</t>
  </si>
  <si>
    <t>Morgan Blvd.</t>
  </si>
  <si>
    <t>Largo Town Center</t>
  </si>
  <si>
    <t>Court House</t>
  </si>
  <si>
    <t>Clarendon</t>
  </si>
  <si>
    <t>Virginia Square-GMU</t>
  </si>
  <si>
    <t>Ballston</t>
  </si>
  <si>
    <t>East Falls Church</t>
  </si>
  <si>
    <t>West Falls Church</t>
  </si>
  <si>
    <t>Dunn Loring</t>
  </si>
  <si>
    <t>Vienna</t>
  </si>
  <si>
    <t>McLean</t>
  </si>
  <si>
    <t>Tysons Corner</t>
  </si>
  <si>
    <t>Greensboro</t>
  </si>
  <si>
    <t>Spring Hill</t>
  </si>
  <si>
    <t>Wiehle</t>
  </si>
  <si>
    <t>Pentagon</t>
  </si>
  <si>
    <t>Pentagon City</t>
  </si>
  <si>
    <t>Crystal City</t>
  </si>
  <si>
    <t>Reagan Washington National Airport</t>
  </si>
  <si>
    <t>Braddock Road</t>
  </si>
  <si>
    <t>King Street</t>
  </si>
  <si>
    <t>Eisenhower Avenue</t>
  </si>
  <si>
    <t>Huntington</t>
  </si>
  <si>
    <t>Mt. Vernon Square-UDC</t>
  </si>
  <si>
    <t>Shaw-Howard University</t>
  </si>
  <si>
    <t>U Street-Cardozo</t>
  </si>
  <si>
    <t>Columbia Heights</t>
  </si>
  <si>
    <t>Georgia Avenue-Petworth</t>
  </si>
  <si>
    <t>West Hyattsville</t>
  </si>
  <si>
    <t>Prince George's Plaza</t>
  </si>
  <si>
    <t>Greenbelt</t>
  </si>
  <si>
    <t>Archives-Navy Memorial</t>
  </si>
  <si>
    <t>Waterfront</t>
  </si>
  <si>
    <t>Navy Yard</t>
  </si>
  <si>
    <t>Anacostia</t>
  </si>
  <si>
    <t>Congress Heights</t>
  </si>
  <si>
    <t>Southern Avenue</t>
  </si>
  <si>
    <t>Naylor Road</t>
  </si>
  <si>
    <t>Suitland</t>
  </si>
  <si>
    <t>Branch Avenue</t>
  </si>
  <si>
    <t>Van Dorn Street</t>
  </si>
  <si>
    <t>Franconia-Springfield</t>
  </si>
  <si>
    <t>College Park-U of MD</t>
  </si>
  <si>
    <t>Time Period</t>
  </si>
  <si>
    <t xml:space="preserve">Rail Time periods: </t>
  </si>
  <si>
    <t>Equivalent Day 2019</t>
  </si>
  <si>
    <t>Equivalent day in 2019 is typically the closest calendar date of the same day of the week,</t>
  </si>
  <si>
    <t>Bus data is subject to more lag and has a higher margin of error in early reporting than rail data.</t>
  </si>
  <si>
    <t>Data presented here is the best available estimate, based on preliminary data from both the</t>
  </si>
  <si>
    <t>Automatic Passenger Counters and bus fareboxes.</t>
  </si>
  <si>
    <t>AM Early (4:00 AM - 6:00 AM)</t>
  </si>
  <si>
    <t>AM Peak (6:00 AM - 9:00 AM)</t>
  </si>
  <si>
    <t>Midday    (9:00 AM - 3:00 PM)</t>
  </si>
  <si>
    <t>PM Peak (3:00 PM - 7:00 PM)</t>
  </si>
  <si>
    <t>Evening  (7:00 PM - 11:00 PM)</t>
  </si>
  <si>
    <t>Late Night (11:00 PM - 3:59 AM)</t>
  </si>
  <si>
    <t>with some adustments around holidays.</t>
  </si>
  <si>
    <t>Evening 6:30 PM – 12:00 AM</t>
  </si>
  <si>
    <t>Late Night 12:00 AM – 3:00 AM</t>
  </si>
  <si>
    <t>AM Peak 5:00 AM – 9:30 AM</t>
  </si>
  <si>
    <t>Midday 9:30 AM – 3:30 PM</t>
  </si>
  <si>
    <t>PM Peak 3:30 PM – 6:30 PM</t>
  </si>
  <si>
    <t>Metrorail System Ridership Summary by Timeperiod</t>
  </si>
  <si>
    <t>Ridership by Jurisdiction</t>
  </si>
  <si>
    <t>Ridership by Time Period</t>
  </si>
  <si>
    <t>2019 vs. 2020 % Diff.</t>
  </si>
  <si>
    <t>Metrobus Ridership Report - COVID 19 Response</t>
  </si>
  <si>
    <t>Thu</t>
  </si>
  <si>
    <t>Metrorail Entries by Rail Station March 19, 2020</t>
  </si>
  <si>
    <t>Change in Metrorail ridership, March 19, 2020 vs. equivalent day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</si>
</sst>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4546A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0" fontId="2" fillId="0" borderId="4" xfId="0" applyFont="1" applyFill="1" applyBorder="1" applyAlignment="1"/>
    <xf numFmtId="0" fontId="2" fillId="0" borderId="2" xfId="0" applyFont="1" applyFill="1" applyBorder="1" applyAlignment="1"/>
    <xf numFmtId="0" fontId="3" fillId="0" borderId="0" xfId="0" applyFont="1"/>
    <xf numFmtId="14" fontId="4" fillId="3" borderId="6" xfId="0" applyNumberFormat="1" applyFont="1" applyFill="1" applyBorder="1" applyAlignment="1">
      <alignment horizontal="right"/>
    </xf>
    <xf numFmtId="14" fontId="4" fillId="3" borderId="10" xfId="0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5" fillId="0" borderId="0" xfId="0" applyFont="1"/>
    <xf numFmtId="3" fontId="4" fillId="3" borderId="16" xfId="1" applyNumberFormat="1" applyFont="1" applyFill="1" applyBorder="1"/>
    <xf numFmtId="165" fontId="4" fillId="3" borderId="19" xfId="0" applyNumberFormat="1" applyFont="1" applyFill="1" applyBorder="1"/>
    <xf numFmtId="3" fontId="0" fillId="4" borderId="3" xfId="0" applyNumberFormat="1" applyFill="1" applyBorder="1"/>
    <xf numFmtId="165" fontId="0" fillId="4" borderId="19" xfId="2" applyNumberFormat="1" applyFont="1" applyFill="1" applyBorder="1"/>
    <xf numFmtId="3" fontId="0" fillId="5" borderId="18" xfId="0" applyNumberFormat="1" applyFill="1" applyBorder="1"/>
    <xf numFmtId="165" fontId="0" fillId="5" borderId="19" xfId="2" applyNumberFormat="1" applyFont="1" applyFill="1" applyBorder="1"/>
    <xf numFmtId="3" fontId="0" fillId="4" borderId="21" xfId="0" applyNumberFormat="1" applyFill="1" applyBorder="1"/>
    <xf numFmtId="165" fontId="0" fillId="4" borderId="22" xfId="2" applyNumberFormat="1" applyFont="1" applyFill="1" applyBorder="1"/>
    <xf numFmtId="3" fontId="0" fillId="5" borderId="13" xfId="0" applyNumberFormat="1" applyFill="1" applyBorder="1"/>
    <xf numFmtId="165" fontId="0" fillId="5" borderId="22" xfId="2" applyNumberFormat="1" applyFont="1" applyFill="1" applyBorder="1"/>
    <xf numFmtId="0" fontId="2" fillId="0" borderId="0" xfId="0" applyFont="1"/>
    <xf numFmtId="3" fontId="4" fillId="3" borderId="23" xfId="1" applyNumberFormat="1" applyFont="1" applyFill="1" applyBorder="1"/>
    <xf numFmtId="14" fontId="4" fillId="3" borderId="24" xfId="0" applyNumberFormat="1" applyFont="1" applyFill="1" applyBorder="1" applyAlignment="1">
      <alignment horizontal="right"/>
    </xf>
    <xf numFmtId="3" fontId="4" fillId="3" borderId="6" xfId="1" applyNumberFormat="1" applyFont="1" applyFill="1" applyBorder="1"/>
    <xf numFmtId="3" fontId="0" fillId="0" borderId="16" xfId="0" applyNumberFormat="1" applyFill="1" applyBorder="1"/>
    <xf numFmtId="3" fontId="0" fillId="0" borderId="10" xfId="0" applyNumberFormat="1" applyFill="1" applyBorder="1"/>
    <xf numFmtId="0" fontId="4" fillId="3" borderId="20" xfId="0" applyFont="1" applyFill="1" applyBorder="1" applyAlignment="1">
      <alignment horizontal="center"/>
    </xf>
    <xf numFmtId="0" fontId="0" fillId="0" borderId="20" xfId="0" applyBorder="1"/>
    <xf numFmtId="0" fontId="0" fillId="0" borderId="26" xfId="0" applyBorder="1"/>
    <xf numFmtId="0" fontId="3" fillId="2" borderId="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3" fontId="7" fillId="6" borderId="30" xfId="0" applyNumberFormat="1" applyFont="1" applyFill="1" applyBorder="1" applyAlignment="1">
      <alignment horizontal="right" vertical="center"/>
    </xf>
    <xf numFmtId="3" fontId="7" fillId="6" borderId="29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7" fillId="6" borderId="27" xfId="0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0" fontId="7" fillId="6" borderId="2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0" fillId="7" borderId="29" xfId="0" applyFont="1" applyFill="1" applyBorder="1" applyAlignment="1">
      <alignment vertical="center"/>
    </xf>
    <xf numFmtId="14" fontId="10" fillId="7" borderId="30" xfId="0" applyNumberFormat="1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 vertical="center" wrapText="1"/>
    </xf>
    <xf numFmtId="0" fontId="10" fillId="7" borderId="27" xfId="0" applyFont="1" applyFill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/>
    </xf>
    <xf numFmtId="165" fontId="6" fillId="0" borderId="31" xfId="0" applyNumberFormat="1" applyFont="1" applyBorder="1" applyAlignment="1">
      <alignment horizontal="right" vertical="center"/>
    </xf>
    <xf numFmtId="165" fontId="7" fillId="6" borderId="30" xfId="0" applyNumberFormat="1" applyFont="1" applyFill="1" applyBorder="1" applyAlignment="1">
      <alignment horizontal="right" vertical="center"/>
    </xf>
    <xf numFmtId="165" fontId="6" fillId="0" borderId="27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7" fillId="6" borderId="27" xfId="0" applyNumberFormat="1" applyFont="1" applyFill="1" applyBorder="1" applyAlignment="1">
      <alignment horizontal="right" vertical="center"/>
    </xf>
    <xf numFmtId="165" fontId="6" fillId="0" borderId="28" xfId="0" applyNumberFormat="1" applyFont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65" fontId="3" fillId="2" borderId="37" xfId="0" applyNumberFormat="1" applyFont="1" applyFill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0" borderId="39" xfId="0" applyNumberFormat="1" applyBorder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165" fontId="0" fillId="0" borderId="40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3" fontId="9" fillId="6" borderId="34" xfId="0" applyNumberFormat="1" applyFont="1" applyFill="1" applyBorder="1" applyAlignment="1">
      <alignment horizontal="right" vertical="center"/>
    </xf>
    <xf numFmtId="3" fontId="9" fillId="6" borderId="37" xfId="0" applyNumberFormat="1" applyFont="1" applyFill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4" fillId="3" borderId="3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wrapText="1"/>
    </xf>
    <xf numFmtId="0" fontId="4" fillId="3" borderId="36" xfId="0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8266667" cy="6952381"/>
    <xdr:pic>
      <xdr:nvPicPr>
        <xdr:cNvPr id="2" name="Picture 1">
          <a:extLst>
            <a:ext uri="{FF2B5EF4-FFF2-40B4-BE49-F238E27FC236}">
              <a16:creationId xmlns:a16="http://schemas.microsoft.com/office/drawing/2014/main" id="{D45B30B9-DB11-4465-84BA-10F2A365F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0125"/>
          <a:ext cx="8266667" cy="69523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2" sqref="H2"/>
    </sheetView>
  </sheetViews>
  <sheetFormatPr defaultRowHeight="15" x14ac:dyDescent="0.25"/>
  <cols>
    <col min="1" max="1" width="30.140625" customWidth="1"/>
    <col min="2" max="2" width="10.140625" bestFit="1" customWidth="1"/>
    <col min="3" max="3" width="10.85546875" customWidth="1"/>
    <col min="4" max="4" width="11.85546875" customWidth="1"/>
    <col min="5" max="5" width="10.140625" customWidth="1"/>
    <col min="6" max="6" width="8.5703125" customWidth="1"/>
  </cols>
  <sheetData>
    <row r="1" spans="1:8" ht="18.75" x14ac:dyDescent="0.3">
      <c r="A1" s="2" t="s">
        <v>133</v>
      </c>
      <c r="B1" s="3"/>
      <c r="C1" s="3"/>
      <c r="D1" s="3"/>
      <c r="E1" s="3"/>
      <c r="F1" s="3"/>
    </row>
    <row r="2" spans="1:8" ht="42.75" customHeight="1" thickBot="1" x14ac:dyDescent="0.3">
      <c r="A2" s="50"/>
      <c r="B2" s="51">
        <v>43909</v>
      </c>
      <c r="C2" s="52" t="s">
        <v>11</v>
      </c>
      <c r="D2" s="53" t="s">
        <v>9</v>
      </c>
      <c r="E2" s="53" t="s">
        <v>112</v>
      </c>
      <c r="F2" s="53" t="s">
        <v>132</v>
      </c>
    </row>
    <row r="3" spans="1:8" ht="15.75" thickBot="1" x14ac:dyDescent="0.3">
      <c r="A3" s="44" t="s">
        <v>0</v>
      </c>
      <c r="B3" s="31">
        <v>148597</v>
      </c>
      <c r="C3" s="32">
        <v>431558</v>
      </c>
      <c r="D3" s="59">
        <v>-0.65600000000000003</v>
      </c>
      <c r="E3" s="33">
        <v>402983</v>
      </c>
      <c r="F3" s="59">
        <v>-0.63100000000000001</v>
      </c>
    </row>
    <row r="4" spans="1:8" ht="15.75" thickBot="1" x14ac:dyDescent="0.3">
      <c r="A4" s="45"/>
      <c r="B4" s="34"/>
      <c r="C4" s="34"/>
      <c r="D4" s="34"/>
      <c r="E4" s="34"/>
      <c r="F4" s="35"/>
    </row>
    <row r="5" spans="1:8" ht="15.75" thickBot="1" x14ac:dyDescent="0.3">
      <c r="A5" s="46" t="s">
        <v>130</v>
      </c>
      <c r="B5" s="36"/>
      <c r="C5" s="36"/>
      <c r="D5" s="36"/>
      <c r="E5" s="36"/>
      <c r="F5" s="37"/>
    </row>
    <row r="6" spans="1:8" x14ac:dyDescent="0.25">
      <c r="A6" s="47" t="s">
        <v>1</v>
      </c>
      <c r="B6" s="38">
        <v>87558</v>
      </c>
      <c r="C6" s="39">
        <v>244668</v>
      </c>
      <c r="D6" s="54">
        <v>-0.64200000000000002</v>
      </c>
      <c r="E6" s="40">
        <v>232317</v>
      </c>
      <c r="F6" s="54">
        <v>-0.623</v>
      </c>
      <c r="H6" s="1"/>
    </row>
    <row r="7" spans="1:8" x14ac:dyDescent="0.25">
      <c r="A7" s="47" t="s">
        <v>2</v>
      </c>
      <c r="B7" s="38">
        <v>43645</v>
      </c>
      <c r="C7" s="39">
        <v>115007</v>
      </c>
      <c r="D7" s="54">
        <v>-0.621</v>
      </c>
      <c r="E7" s="40">
        <v>104608</v>
      </c>
      <c r="F7" s="54">
        <v>-0.58299999999999996</v>
      </c>
    </row>
    <row r="8" spans="1:8" ht="15.75" thickBot="1" x14ac:dyDescent="0.3">
      <c r="A8" s="47" t="s">
        <v>3</v>
      </c>
      <c r="B8" s="38">
        <v>17376</v>
      </c>
      <c r="C8" s="39">
        <v>69256</v>
      </c>
      <c r="D8" s="54">
        <v>-0.749</v>
      </c>
      <c r="E8" s="40">
        <v>63892</v>
      </c>
      <c r="F8" s="54">
        <v>-0.72799999999999998</v>
      </c>
    </row>
    <row r="9" spans="1:8" ht="15.75" thickBot="1" x14ac:dyDescent="0.3">
      <c r="A9" s="48"/>
      <c r="B9" s="41"/>
      <c r="C9" s="41"/>
      <c r="D9" s="55"/>
      <c r="E9" s="41"/>
      <c r="F9" s="58"/>
    </row>
    <row r="10" spans="1:8" ht="15.75" thickBot="1" x14ac:dyDescent="0.3">
      <c r="A10" s="46" t="s">
        <v>131</v>
      </c>
      <c r="B10" s="36"/>
      <c r="C10" s="36"/>
      <c r="D10" s="56"/>
      <c r="E10" s="36"/>
      <c r="F10" s="59"/>
    </row>
    <row r="11" spans="1:8" x14ac:dyDescent="0.25">
      <c r="A11" s="47" t="s">
        <v>117</v>
      </c>
      <c r="B11" s="38">
        <v>3876</v>
      </c>
      <c r="C11" s="39">
        <v>13748</v>
      </c>
      <c r="D11" s="54">
        <v>-0.71799999999999997</v>
      </c>
      <c r="E11" s="38">
        <v>13102</v>
      </c>
      <c r="F11" s="60">
        <v>-0.70399999999999996</v>
      </c>
    </row>
    <row r="12" spans="1:8" x14ac:dyDescent="0.25">
      <c r="A12" s="47" t="s">
        <v>118</v>
      </c>
      <c r="B12" s="38">
        <v>18466</v>
      </c>
      <c r="C12" s="39">
        <v>107596</v>
      </c>
      <c r="D12" s="54">
        <v>-0.82799999999999996</v>
      </c>
      <c r="E12" s="38">
        <v>101523</v>
      </c>
      <c r="F12" s="60">
        <v>-0.81799999999999995</v>
      </c>
    </row>
    <row r="13" spans="1:8" x14ac:dyDescent="0.25">
      <c r="A13" s="47" t="s">
        <v>119</v>
      </c>
      <c r="B13" s="38">
        <v>54596</v>
      </c>
      <c r="C13" s="39">
        <v>115045</v>
      </c>
      <c r="D13" s="54">
        <v>-0.52500000000000002</v>
      </c>
      <c r="E13" s="38">
        <v>104581</v>
      </c>
      <c r="F13" s="60">
        <v>-0.47799999999999998</v>
      </c>
    </row>
    <row r="14" spans="1:8" x14ac:dyDescent="0.25">
      <c r="A14" s="47" t="s">
        <v>120</v>
      </c>
      <c r="B14" s="38">
        <v>47836</v>
      </c>
      <c r="C14" s="39">
        <v>144632</v>
      </c>
      <c r="D14" s="54">
        <v>-0.66900000000000004</v>
      </c>
      <c r="E14" s="38">
        <v>134524</v>
      </c>
      <c r="F14" s="60">
        <v>-0.64400000000000002</v>
      </c>
    </row>
    <row r="15" spans="1:8" x14ac:dyDescent="0.25">
      <c r="A15" s="47" t="s">
        <v>121</v>
      </c>
      <c r="B15" s="38">
        <v>20326</v>
      </c>
      <c r="C15" s="39">
        <v>42461</v>
      </c>
      <c r="D15" s="54">
        <v>-0.52100000000000002</v>
      </c>
      <c r="E15" s="38">
        <v>41932</v>
      </c>
      <c r="F15" s="60">
        <v>-0.51500000000000001</v>
      </c>
    </row>
    <row r="16" spans="1:8" ht="15.75" thickBot="1" x14ac:dyDescent="0.3">
      <c r="A16" s="49" t="s">
        <v>122</v>
      </c>
      <c r="B16" s="42">
        <v>3497</v>
      </c>
      <c r="C16" s="43">
        <v>8075</v>
      </c>
      <c r="D16" s="57">
        <v>-0.56699999999999995</v>
      </c>
      <c r="E16" s="42">
        <v>7321</v>
      </c>
      <c r="F16" s="61">
        <v>-0.52200000000000002</v>
      </c>
    </row>
    <row r="18" spans="1:1" x14ac:dyDescent="0.25">
      <c r="A18" t="s">
        <v>10</v>
      </c>
    </row>
    <row r="19" spans="1:1" x14ac:dyDescent="0.25">
      <c r="A19" s="8" t="s">
        <v>16</v>
      </c>
    </row>
    <row r="20" spans="1:1" x14ac:dyDescent="0.25">
      <c r="A20" s="8" t="s">
        <v>17</v>
      </c>
    </row>
    <row r="22" spans="1:1" x14ac:dyDescent="0.25">
      <c r="A22" t="s">
        <v>113</v>
      </c>
    </row>
    <row r="23" spans="1:1" x14ac:dyDescent="0.25">
      <c r="A23" t="s">
        <v>123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2" sqref="H2"/>
    </sheetView>
  </sheetViews>
  <sheetFormatPr defaultRowHeight="15" x14ac:dyDescent="0.25"/>
  <cols>
    <col min="1" max="1" width="10.42578125" customWidth="1"/>
  </cols>
  <sheetData>
    <row r="1" spans="1:6" ht="15.75" thickBot="1" x14ac:dyDescent="0.3">
      <c r="A1" s="4" t="s">
        <v>129</v>
      </c>
    </row>
    <row r="2" spans="1:6" ht="30.75" customHeight="1" x14ac:dyDescent="0.25">
      <c r="A2" s="74" t="s">
        <v>110</v>
      </c>
      <c r="B2" s="5">
        <v>43909</v>
      </c>
      <c r="C2" s="76" t="s">
        <v>11</v>
      </c>
      <c r="D2" s="78" t="s">
        <v>12</v>
      </c>
      <c r="E2" s="82" t="s">
        <v>13</v>
      </c>
      <c r="F2" s="80" t="s">
        <v>14</v>
      </c>
    </row>
    <row r="3" spans="1:6" ht="15.75" thickBot="1" x14ac:dyDescent="0.3">
      <c r="A3" s="75"/>
      <c r="B3" s="6" t="s">
        <v>134</v>
      </c>
      <c r="C3" s="77"/>
      <c r="D3" s="79"/>
      <c r="E3" s="88"/>
      <c r="F3" s="81"/>
    </row>
    <row r="4" spans="1:6" x14ac:dyDescent="0.25">
      <c r="A4" s="28" t="s">
        <v>15</v>
      </c>
      <c r="B4" s="68">
        <f>SUM(B5:B9)</f>
        <v>95411</v>
      </c>
      <c r="C4" s="69">
        <f>SUM(C5:C9)</f>
        <v>638364</v>
      </c>
      <c r="D4" s="62">
        <f t="shared" ref="D4:D9" si="0">(B4-C4)/C4</f>
        <v>-0.85053825090387303</v>
      </c>
      <c r="E4" s="69">
        <f>SUM(E5:E9)</f>
        <v>637043</v>
      </c>
      <c r="F4" s="65">
        <f>(B4-E4)/E4</f>
        <v>-0.85022832053723219</v>
      </c>
    </row>
    <row r="5" spans="1:6" x14ac:dyDescent="0.25">
      <c r="A5" s="7" t="s">
        <v>4</v>
      </c>
      <c r="B5" s="70">
        <v>30380</v>
      </c>
      <c r="C5" s="71">
        <v>225668</v>
      </c>
      <c r="D5" s="63">
        <f t="shared" si="0"/>
        <v>-0.86537745714944081</v>
      </c>
      <c r="E5" s="71">
        <v>224083</v>
      </c>
      <c r="F5" s="66">
        <f t="shared" ref="F5:F9" si="1">(B5-E5)/E5</f>
        <v>-0.8644252352922801</v>
      </c>
    </row>
    <row r="6" spans="1:6" x14ac:dyDescent="0.25">
      <c r="A6" s="7" t="s">
        <v>5</v>
      </c>
      <c r="B6" s="70">
        <v>24262</v>
      </c>
      <c r="C6" s="71">
        <v>108906</v>
      </c>
      <c r="D6" s="63">
        <f t="shared" si="0"/>
        <v>-0.77722072245789953</v>
      </c>
      <c r="E6" s="71">
        <v>109444</v>
      </c>
      <c r="F6" s="66">
        <f t="shared" si="1"/>
        <v>-0.77831585102883671</v>
      </c>
    </row>
    <row r="7" spans="1:6" x14ac:dyDescent="0.25">
      <c r="A7" s="7" t="s">
        <v>6</v>
      </c>
      <c r="B7" s="70">
        <v>30826</v>
      </c>
      <c r="C7" s="71">
        <v>242583</v>
      </c>
      <c r="D7" s="63">
        <f t="shared" si="0"/>
        <v>-0.87292596760696339</v>
      </c>
      <c r="E7" s="71">
        <v>243433</v>
      </c>
      <c r="F7" s="66">
        <f t="shared" si="1"/>
        <v>-0.87336967461272708</v>
      </c>
    </row>
    <row r="8" spans="1:6" x14ac:dyDescent="0.25">
      <c r="A8" s="7" t="s">
        <v>7</v>
      </c>
      <c r="B8" s="70">
        <v>9891</v>
      </c>
      <c r="C8" s="71">
        <v>60599</v>
      </c>
      <c r="D8" s="63">
        <f t="shared" si="0"/>
        <v>-0.83677948480998032</v>
      </c>
      <c r="E8" s="71">
        <v>59942</v>
      </c>
      <c r="F8" s="66">
        <f t="shared" si="1"/>
        <v>-0.83499049080778087</v>
      </c>
    </row>
    <row r="9" spans="1:6" ht="15.75" thickBot="1" x14ac:dyDescent="0.3">
      <c r="A9" s="29" t="s">
        <v>8</v>
      </c>
      <c r="B9" s="72">
        <v>52</v>
      </c>
      <c r="C9" s="73">
        <v>608</v>
      </c>
      <c r="D9" s="64">
        <f t="shared" si="0"/>
        <v>-0.91447368421052633</v>
      </c>
      <c r="E9" s="73">
        <v>141</v>
      </c>
      <c r="F9" s="67">
        <f t="shared" si="1"/>
        <v>-0.63120567375886527</v>
      </c>
    </row>
    <row r="11" spans="1:6" x14ac:dyDescent="0.25">
      <c r="A11" s="8" t="s">
        <v>16</v>
      </c>
    </row>
    <row r="12" spans="1:6" x14ac:dyDescent="0.25">
      <c r="A12" s="8" t="s">
        <v>17</v>
      </c>
    </row>
    <row r="13" spans="1:6" x14ac:dyDescent="0.25">
      <c r="A13" s="8"/>
    </row>
    <row r="14" spans="1:6" x14ac:dyDescent="0.25">
      <c r="A14" s="30" t="s">
        <v>111</v>
      </c>
    </row>
    <row r="15" spans="1:6" x14ac:dyDescent="0.25">
      <c r="A15" t="s">
        <v>126</v>
      </c>
    </row>
    <row r="16" spans="1:6" x14ac:dyDescent="0.25">
      <c r="A16" t="s">
        <v>127</v>
      </c>
    </row>
    <row r="17" spans="1:1" x14ac:dyDescent="0.25">
      <c r="A17" t="s">
        <v>128</v>
      </c>
    </row>
    <row r="18" spans="1:1" x14ac:dyDescent="0.25">
      <c r="A18" s="30" t="s">
        <v>124</v>
      </c>
    </row>
    <row r="19" spans="1:1" x14ac:dyDescent="0.25">
      <c r="A19" t="s">
        <v>125</v>
      </c>
    </row>
    <row r="21" spans="1:1" x14ac:dyDescent="0.25">
      <c r="A21" t="s">
        <v>113</v>
      </c>
    </row>
    <row r="22" spans="1:1" x14ac:dyDescent="0.25">
      <c r="A22" t="s">
        <v>123</v>
      </c>
    </row>
  </sheetData>
  <mergeCells count="5">
    <mergeCell ref="A2:A3"/>
    <mergeCell ref="C2:C3"/>
    <mergeCell ref="D2:D3"/>
    <mergeCell ref="F2:F3"/>
    <mergeCell ref="E2:E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pane ySplit="9" topLeftCell="A10" activePane="bottomLeft" state="frozen"/>
      <selection pane="bottomLeft" activeCell="G3" sqref="G3"/>
    </sheetView>
  </sheetViews>
  <sheetFormatPr defaultRowHeight="15" x14ac:dyDescent="0.25"/>
  <cols>
    <col min="1" max="1" width="34.7109375" customWidth="1"/>
  </cols>
  <sheetData>
    <row r="1" spans="1:6" x14ac:dyDescent="0.25">
      <c r="A1" t="s">
        <v>10</v>
      </c>
    </row>
    <row r="2" spans="1:6" x14ac:dyDescent="0.25">
      <c r="A2" s="8" t="s">
        <v>16</v>
      </c>
    </row>
    <row r="3" spans="1:6" x14ac:dyDescent="0.25">
      <c r="A3" s="8" t="s">
        <v>17</v>
      </c>
    </row>
    <row r="4" spans="1:6" x14ac:dyDescent="0.25">
      <c r="A4" t="s">
        <v>113</v>
      </c>
    </row>
    <row r="5" spans="1:6" x14ac:dyDescent="0.25">
      <c r="A5" t="s">
        <v>123</v>
      </c>
    </row>
    <row r="7" spans="1:6" ht="15.75" thickBot="1" x14ac:dyDescent="0.3">
      <c r="A7" s="4" t="s">
        <v>135</v>
      </c>
    </row>
    <row r="8" spans="1:6" x14ac:dyDescent="0.25">
      <c r="A8" s="83" t="s">
        <v>18</v>
      </c>
      <c r="B8" s="5">
        <v>43909</v>
      </c>
      <c r="C8" s="76" t="s">
        <v>11</v>
      </c>
      <c r="D8" s="78" t="s">
        <v>12</v>
      </c>
      <c r="E8" s="82" t="s">
        <v>13</v>
      </c>
      <c r="F8" s="80" t="s">
        <v>14</v>
      </c>
    </row>
    <row r="9" spans="1:6" ht="27" customHeight="1" thickBot="1" x14ac:dyDescent="0.3">
      <c r="A9" s="84"/>
      <c r="B9" s="21" t="s">
        <v>134</v>
      </c>
      <c r="C9" s="85"/>
      <c r="D9" s="86"/>
      <c r="E9" s="88"/>
      <c r="F9" s="87"/>
    </row>
    <row r="10" spans="1:6" x14ac:dyDescent="0.25">
      <c r="A10" s="25" t="s">
        <v>0</v>
      </c>
      <c r="B10" s="22">
        <f>SUM(B11:B101)</f>
        <v>95411</v>
      </c>
      <c r="C10" s="20">
        <f>SUM(C11:C101)</f>
        <v>638364.39999999991</v>
      </c>
      <c r="D10" s="10">
        <f>(B10-C10)/C10</f>
        <v>-0.85053834455680799</v>
      </c>
      <c r="E10" s="9">
        <f>SUM(E11:E101)</f>
        <v>637043</v>
      </c>
      <c r="F10" s="10">
        <f>(B10-E10)/E10</f>
        <v>-0.85022832053723219</v>
      </c>
    </row>
    <row r="11" spans="1:6" x14ac:dyDescent="0.25">
      <c r="A11" s="26" t="s">
        <v>66</v>
      </c>
      <c r="B11" s="23">
        <v>815</v>
      </c>
      <c r="C11" s="11">
        <v>2707.8</v>
      </c>
      <c r="D11" s="12">
        <f t="shared" ref="D11:D37" si="0">(B11-C11)/C11</f>
        <v>-0.69901765270699467</v>
      </c>
      <c r="E11" s="13">
        <v>2598</v>
      </c>
      <c r="F11" s="14">
        <f t="shared" ref="F11:F37" si="1">(B11-E11)/E11</f>
        <v>-0.68629715165511929</v>
      </c>
    </row>
    <row r="12" spans="1:6" x14ac:dyDescent="0.25">
      <c r="A12" s="26" t="s">
        <v>101</v>
      </c>
      <c r="B12" s="23">
        <v>1879</v>
      </c>
      <c r="C12" s="11">
        <v>5579.6</v>
      </c>
      <c r="D12" s="12">
        <f t="shared" si="0"/>
        <v>-0.66323750806509429</v>
      </c>
      <c r="E12" s="13">
        <v>5461</v>
      </c>
      <c r="F12" s="14">
        <f t="shared" si="1"/>
        <v>-0.65592382347555389</v>
      </c>
    </row>
    <row r="13" spans="1:6" x14ac:dyDescent="0.25">
      <c r="A13" s="26" t="s">
        <v>98</v>
      </c>
      <c r="B13" s="23">
        <v>1057</v>
      </c>
      <c r="C13" s="11">
        <v>7102.2</v>
      </c>
      <c r="D13" s="12">
        <f t="shared" si="0"/>
        <v>-0.85117287601025038</v>
      </c>
      <c r="E13" s="13">
        <v>7825</v>
      </c>
      <c r="F13" s="14">
        <f t="shared" si="1"/>
        <v>-0.86492012779552718</v>
      </c>
    </row>
    <row r="14" spans="1:6" x14ac:dyDescent="0.25">
      <c r="A14" s="26" t="s">
        <v>50</v>
      </c>
      <c r="B14" s="23">
        <v>35</v>
      </c>
      <c r="C14" s="11">
        <v>612.6</v>
      </c>
      <c r="D14" s="12">
        <f t="shared" si="0"/>
        <v>-0.94286647078028074</v>
      </c>
      <c r="E14" s="13">
        <v>418</v>
      </c>
      <c r="F14" s="14">
        <f t="shared" si="1"/>
        <v>-0.91626794258373201</v>
      </c>
    </row>
    <row r="15" spans="1:6" x14ac:dyDescent="0.25">
      <c r="A15" s="26" t="s">
        <v>72</v>
      </c>
      <c r="B15" s="23">
        <v>1170</v>
      </c>
      <c r="C15" s="11">
        <v>10700.8</v>
      </c>
      <c r="D15" s="12">
        <f t="shared" si="0"/>
        <v>-0.89066238038277512</v>
      </c>
      <c r="E15" s="13">
        <v>9579</v>
      </c>
      <c r="F15" s="14">
        <f t="shared" si="1"/>
        <v>-0.87785781396805507</v>
      </c>
    </row>
    <row r="16" spans="1:6" x14ac:dyDescent="0.25">
      <c r="A16" s="26" t="s">
        <v>64</v>
      </c>
      <c r="B16" s="23">
        <v>962</v>
      </c>
      <c r="C16" s="11">
        <v>2578.8000000000002</v>
      </c>
      <c r="D16" s="12">
        <f t="shared" si="0"/>
        <v>-0.62695827516674429</v>
      </c>
      <c r="E16" s="13">
        <v>2550</v>
      </c>
      <c r="F16" s="14">
        <f t="shared" si="1"/>
        <v>-0.62274509803921574</v>
      </c>
    </row>
    <row r="17" spans="1:6" x14ac:dyDescent="0.25">
      <c r="A17" s="26" t="s">
        <v>27</v>
      </c>
      <c r="B17" s="23">
        <v>918</v>
      </c>
      <c r="C17" s="11">
        <v>9106</v>
      </c>
      <c r="D17" s="12">
        <f t="shared" si="0"/>
        <v>-0.89918734900065889</v>
      </c>
      <c r="E17" s="13">
        <v>9046</v>
      </c>
      <c r="F17" s="14">
        <f t="shared" si="1"/>
        <v>-0.89851868229051512</v>
      </c>
    </row>
    <row r="18" spans="1:6" x14ac:dyDescent="0.25">
      <c r="A18" s="26" t="s">
        <v>86</v>
      </c>
      <c r="B18" s="23">
        <v>622</v>
      </c>
      <c r="C18" s="11">
        <v>4320.6000000000004</v>
      </c>
      <c r="D18" s="12">
        <f t="shared" si="0"/>
        <v>-0.85603851316946722</v>
      </c>
      <c r="E18" s="13">
        <v>4377</v>
      </c>
      <c r="F18" s="14">
        <f t="shared" si="1"/>
        <v>-0.85789353438428151</v>
      </c>
    </row>
    <row r="19" spans="1:6" x14ac:dyDescent="0.25">
      <c r="A19" s="26" t="s">
        <v>106</v>
      </c>
      <c r="B19" s="23">
        <v>1118</v>
      </c>
      <c r="C19" s="11">
        <v>5314.6</v>
      </c>
      <c r="D19" s="12">
        <f t="shared" si="0"/>
        <v>-0.78963609678997482</v>
      </c>
      <c r="E19" s="13">
        <v>5313</v>
      </c>
      <c r="F19" s="14">
        <f t="shared" si="1"/>
        <v>-0.78957274609448524</v>
      </c>
    </row>
    <row r="20" spans="1:6" x14ac:dyDescent="0.25">
      <c r="A20" s="26" t="s">
        <v>38</v>
      </c>
      <c r="B20" s="23">
        <v>1158</v>
      </c>
      <c r="C20" s="11">
        <v>6288.4</v>
      </c>
      <c r="D20" s="12">
        <f t="shared" si="0"/>
        <v>-0.81585140894345143</v>
      </c>
      <c r="E20" s="13">
        <v>5418</v>
      </c>
      <c r="F20" s="14">
        <f t="shared" si="1"/>
        <v>-0.78626799557032112</v>
      </c>
    </row>
    <row r="21" spans="1:6" x14ac:dyDescent="0.25">
      <c r="A21" s="26" t="s">
        <v>65</v>
      </c>
      <c r="B21" s="23">
        <v>727</v>
      </c>
      <c r="C21" s="11">
        <v>1957.2</v>
      </c>
      <c r="D21" s="12">
        <f t="shared" si="0"/>
        <v>-0.62855099121193547</v>
      </c>
      <c r="E21" s="13">
        <v>1819</v>
      </c>
      <c r="F21" s="14">
        <f t="shared" si="1"/>
        <v>-0.60032985156679497</v>
      </c>
    </row>
    <row r="22" spans="1:6" x14ac:dyDescent="0.25">
      <c r="A22" s="26" t="s">
        <v>55</v>
      </c>
      <c r="B22" s="23">
        <v>620</v>
      </c>
      <c r="C22" s="11">
        <v>7590.6</v>
      </c>
      <c r="D22" s="12">
        <f t="shared" si="0"/>
        <v>-0.91832002740231344</v>
      </c>
      <c r="E22" s="13">
        <v>7470</v>
      </c>
      <c r="F22" s="14">
        <f t="shared" si="1"/>
        <v>-0.91700133868808564</v>
      </c>
    </row>
    <row r="23" spans="1:6" x14ac:dyDescent="0.25">
      <c r="A23" s="26" t="s">
        <v>61</v>
      </c>
      <c r="B23" s="23">
        <v>260</v>
      </c>
      <c r="C23" s="11">
        <v>1023.8</v>
      </c>
      <c r="D23" s="12">
        <f t="shared" si="0"/>
        <v>-0.74604414924789997</v>
      </c>
      <c r="E23" s="13">
        <v>975</v>
      </c>
      <c r="F23" s="14">
        <f t="shared" si="1"/>
        <v>-0.73333333333333328</v>
      </c>
    </row>
    <row r="24" spans="1:6" x14ac:dyDescent="0.25">
      <c r="A24" s="26" t="s">
        <v>70</v>
      </c>
      <c r="B24" s="23">
        <v>493</v>
      </c>
      <c r="C24" s="11">
        <v>4849.8</v>
      </c>
      <c r="D24" s="12">
        <f t="shared" si="0"/>
        <v>-0.89834632355973443</v>
      </c>
      <c r="E24" s="13">
        <v>4697</v>
      </c>
      <c r="F24" s="14">
        <f t="shared" si="1"/>
        <v>-0.89503938684266549</v>
      </c>
    </row>
    <row r="25" spans="1:6" x14ac:dyDescent="0.25">
      <c r="A25" s="26" t="s">
        <v>23</v>
      </c>
      <c r="B25" s="23">
        <v>430</v>
      </c>
      <c r="C25" s="11">
        <v>3909</v>
      </c>
      <c r="D25" s="12">
        <f t="shared" si="0"/>
        <v>-0.88999744180097207</v>
      </c>
      <c r="E25" s="13">
        <v>3683</v>
      </c>
      <c r="F25" s="14">
        <f t="shared" si="1"/>
        <v>-0.88324735270160193</v>
      </c>
    </row>
    <row r="26" spans="1:6" x14ac:dyDescent="0.25">
      <c r="A26" s="26" t="s">
        <v>109</v>
      </c>
      <c r="B26" s="23">
        <v>505</v>
      </c>
      <c r="C26" s="11">
        <v>3616.8</v>
      </c>
      <c r="D26" s="12">
        <f t="shared" si="0"/>
        <v>-0.86037381110373812</v>
      </c>
      <c r="E26" s="13">
        <v>3006</v>
      </c>
      <c r="F26" s="14">
        <f t="shared" si="1"/>
        <v>-0.83200266134397871</v>
      </c>
    </row>
    <row r="27" spans="1:6" x14ac:dyDescent="0.25">
      <c r="A27" s="26" t="s">
        <v>93</v>
      </c>
      <c r="B27" s="23">
        <v>3016</v>
      </c>
      <c r="C27" s="11">
        <v>12002.8</v>
      </c>
      <c r="D27" s="12">
        <f t="shared" si="0"/>
        <v>-0.74872529743059946</v>
      </c>
      <c r="E27" s="13">
        <v>10762</v>
      </c>
      <c r="F27" s="14">
        <f t="shared" si="1"/>
        <v>-0.71975469243635015</v>
      </c>
    </row>
    <row r="28" spans="1:6" x14ac:dyDescent="0.25">
      <c r="A28" s="26" t="s">
        <v>102</v>
      </c>
      <c r="B28" s="23">
        <v>782</v>
      </c>
      <c r="C28" s="11">
        <v>2392.8000000000002</v>
      </c>
      <c r="D28" s="12">
        <f t="shared" si="0"/>
        <v>-0.67318622534269479</v>
      </c>
      <c r="E28" s="13">
        <v>2201</v>
      </c>
      <c r="F28" s="14">
        <f t="shared" si="1"/>
        <v>-0.64470695138573375</v>
      </c>
    </row>
    <row r="29" spans="1:6" x14ac:dyDescent="0.25">
      <c r="A29" s="26" t="s">
        <v>69</v>
      </c>
      <c r="B29" s="23">
        <v>601</v>
      </c>
      <c r="C29" s="11">
        <v>6866.8</v>
      </c>
      <c r="D29" s="12">
        <f t="shared" si="0"/>
        <v>-0.91247742762276463</v>
      </c>
      <c r="E29" s="13">
        <v>6756</v>
      </c>
      <c r="F29" s="14">
        <f t="shared" si="1"/>
        <v>-0.91104203670811135</v>
      </c>
    </row>
    <row r="30" spans="1:6" x14ac:dyDescent="0.25">
      <c r="A30" s="26" t="s">
        <v>84</v>
      </c>
      <c r="B30" s="23">
        <v>1205</v>
      </c>
      <c r="C30" s="11">
        <v>10935.6</v>
      </c>
      <c r="D30" s="12">
        <f t="shared" si="0"/>
        <v>-0.88980942975236843</v>
      </c>
      <c r="E30" s="13">
        <v>11603</v>
      </c>
      <c r="F30" s="14">
        <f t="shared" si="1"/>
        <v>-0.89614754804791863</v>
      </c>
    </row>
    <row r="31" spans="1:6" x14ac:dyDescent="0.25">
      <c r="A31" s="26" t="s">
        <v>60</v>
      </c>
      <c r="B31" s="23">
        <v>570</v>
      </c>
      <c r="C31" s="11">
        <v>1428.2</v>
      </c>
      <c r="D31" s="12">
        <f t="shared" si="0"/>
        <v>-0.60089623302058537</v>
      </c>
      <c r="E31" s="13">
        <v>1090</v>
      </c>
      <c r="F31" s="14">
        <f t="shared" si="1"/>
        <v>-0.47706422018348627</v>
      </c>
    </row>
    <row r="32" spans="1:6" x14ac:dyDescent="0.25">
      <c r="A32" s="26" t="s">
        <v>75</v>
      </c>
      <c r="B32" s="23">
        <v>564</v>
      </c>
      <c r="C32" s="11">
        <v>3768.4</v>
      </c>
      <c r="D32" s="12">
        <f t="shared" si="0"/>
        <v>-0.85033435940982915</v>
      </c>
      <c r="E32" s="13">
        <v>3727</v>
      </c>
      <c r="F32" s="14">
        <f t="shared" si="1"/>
        <v>-0.8486718540381003</v>
      </c>
    </row>
    <row r="33" spans="1:6" x14ac:dyDescent="0.25">
      <c r="A33" s="26" t="s">
        <v>21</v>
      </c>
      <c r="B33" s="23">
        <v>1685</v>
      </c>
      <c r="C33" s="11">
        <v>16889.400000000001</v>
      </c>
      <c r="D33" s="12">
        <f t="shared" si="0"/>
        <v>-0.90023328241382172</v>
      </c>
      <c r="E33" s="13">
        <v>16617</v>
      </c>
      <c r="F33" s="14">
        <f t="shared" si="1"/>
        <v>-0.89859782150809409</v>
      </c>
    </row>
    <row r="34" spans="1:6" x14ac:dyDescent="0.25">
      <c r="A34" s="26" t="s">
        <v>73</v>
      </c>
      <c r="B34" s="23">
        <v>410</v>
      </c>
      <c r="C34" s="11">
        <v>3801.4</v>
      </c>
      <c r="D34" s="12">
        <f t="shared" si="0"/>
        <v>-0.89214499921081702</v>
      </c>
      <c r="E34" s="13">
        <v>3735</v>
      </c>
      <c r="F34" s="14">
        <f t="shared" si="1"/>
        <v>-0.89022757697456489</v>
      </c>
    </row>
    <row r="35" spans="1:6" x14ac:dyDescent="0.25">
      <c r="A35" s="26" t="s">
        <v>56</v>
      </c>
      <c r="B35" s="23">
        <v>852</v>
      </c>
      <c r="C35" s="11">
        <v>5673.6</v>
      </c>
      <c r="D35" s="12">
        <f t="shared" si="0"/>
        <v>-0.84983079526226735</v>
      </c>
      <c r="E35" s="13">
        <v>5627</v>
      </c>
      <c r="F35" s="14">
        <f t="shared" si="1"/>
        <v>-0.84858716900657549</v>
      </c>
    </row>
    <row r="36" spans="1:6" x14ac:dyDescent="0.25">
      <c r="A36" s="26" t="s">
        <v>88</v>
      </c>
      <c r="B36" s="23">
        <v>337</v>
      </c>
      <c r="C36" s="11">
        <v>1769.2</v>
      </c>
      <c r="D36" s="12">
        <f t="shared" si="0"/>
        <v>-0.80951842640741578</v>
      </c>
      <c r="E36" s="13">
        <v>1801</v>
      </c>
      <c r="F36" s="14">
        <f t="shared" si="1"/>
        <v>-0.81288173237090511</v>
      </c>
    </row>
    <row r="37" spans="1:6" x14ac:dyDescent="0.25">
      <c r="A37" s="26" t="s">
        <v>20</v>
      </c>
      <c r="B37" s="23">
        <v>2050</v>
      </c>
      <c r="C37" s="11">
        <v>23525.4</v>
      </c>
      <c r="D37" s="12">
        <f t="shared" si="0"/>
        <v>-0.91286014265432258</v>
      </c>
      <c r="E37" s="13">
        <v>23408</v>
      </c>
      <c r="F37" s="14">
        <f t="shared" si="1"/>
        <v>-0.91242310321257691</v>
      </c>
    </row>
    <row r="38" spans="1:6" x14ac:dyDescent="0.25">
      <c r="A38" s="26" t="s">
        <v>47</v>
      </c>
      <c r="B38" s="23">
        <v>1983</v>
      </c>
      <c r="C38" s="11">
        <v>20546.400000000001</v>
      </c>
      <c r="D38" s="12">
        <f>(B38-C38)/C38</f>
        <v>-0.90348674220301373</v>
      </c>
      <c r="E38" s="13">
        <v>21256</v>
      </c>
      <c r="F38" s="14">
        <f>(B38-E38)/E38</f>
        <v>-0.90670869401580734</v>
      </c>
    </row>
    <row r="39" spans="1:6" x14ac:dyDescent="0.25">
      <c r="A39" s="26" t="s">
        <v>54</v>
      </c>
      <c r="B39" s="23">
        <v>558</v>
      </c>
      <c r="C39" s="11">
        <v>5839</v>
      </c>
      <c r="D39" s="12">
        <f t="shared" ref="D39:D75" si="2">(B39-C39)/C39</f>
        <v>-0.90443569104298682</v>
      </c>
      <c r="E39" s="13">
        <v>6755</v>
      </c>
      <c r="F39" s="14">
        <f t="shared" ref="F39:F75" si="3">(B39-E39)/E39</f>
        <v>-0.91739452257586973</v>
      </c>
    </row>
    <row r="40" spans="1:6" x14ac:dyDescent="0.25">
      <c r="A40" s="26" t="s">
        <v>51</v>
      </c>
      <c r="B40" s="23">
        <v>883</v>
      </c>
      <c r="C40" s="11">
        <v>7345.4</v>
      </c>
      <c r="D40" s="12">
        <f t="shared" si="2"/>
        <v>-0.87978871130231162</v>
      </c>
      <c r="E40" s="13">
        <v>9270</v>
      </c>
      <c r="F40" s="14">
        <f t="shared" si="3"/>
        <v>-0.90474649406688246</v>
      </c>
    </row>
    <row r="41" spans="1:6" x14ac:dyDescent="0.25">
      <c r="A41" s="26" t="s">
        <v>48</v>
      </c>
      <c r="B41" s="23">
        <v>2757</v>
      </c>
      <c r="C41" s="11">
        <v>19030</v>
      </c>
      <c r="D41" s="12">
        <f t="shared" si="2"/>
        <v>-0.85512348922753545</v>
      </c>
      <c r="E41" s="13">
        <v>18850</v>
      </c>
      <c r="F41" s="14">
        <f t="shared" si="3"/>
        <v>-0.85374005305039791</v>
      </c>
    </row>
    <row r="42" spans="1:6" x14ac:dyDescent="0.25">
      <c r="A42" s="26" t="s">
        <v>42</v>
      </c>
      <c r="B42" s="23">
        <v>290</v>
      </c>
      <c r="C42" s="11">
        <v>2092.6</v>
      </c>
      <c r="D42" s="12">
        <f t="shared" si="2"/>
        <v>-0.86141641976488581</v>
      </c>
      <c r="E42" s="13">
        <v>2009</v>
      </c>
      <c r="F42" s="14">
        <f t="shared" si="3"/>
        <v>-0.85564957690393229</v>
      </c>
    </row>
    <row r="43" spans="1:6" x14ac:dyDescent="0.25">
      <c r="A43" s="26" t="s">
        <v>39</v>
      </c>
      <c r="B43" s="23">
        <v>2396</v>
      </c>
      <c r="C43" s="11">
        <v>8280.2000000000007</v>
      </c>
      <c r="D43" s="12">
        <f t="shared" si="2"/>
        <v>-0.71063500881621222</v>
      </c>
      <c r="E43" s="13">
        <v>7395</v>
      </c>
      <c r="F43" s="14">
        <f t="shared" si="3"/>
        <v>-0.67599729546991205</v>
      </c>
    </row>
    <row r="44" spans="1:6" x14ac:dyDescent="0.25">
      <c r="A44" s="26" t="s">
        <v>108</v>
      </c>
      <c r="B44" s="23">
        <v>1043</v>
      </c>
      <c r="C44" s="11">
        <v>5524</v>
      </c>
      <c r="D44" s="12">
        <f t="shared" si="2"/>
        <v>-0.81118754525706005</v>
      </c>
      <c r="E44" s="13">
        <v>6142</v>
      </c>
      <c r="F44" s="14">
        <f t="shared" si="3"/>
        <v>-0.83018560729404101</v>
      </c>
    </row>
    <row r="45" spans="1:6" x14ac:dyDescent="0.25">
      <c r="A45" s="26" t="s">
        <v>26</v>
      </c>
      <c r="B45" s="23">
        <v>994</v>
      </c>
      <c r="C45" s="11">
        <v>7495.2</v>
      </c>
      <c r="D45" s="12">
        <f t="shared" si="2"/>
        <v>-0.8673817910129149</v>
      </c>
      <c r="E45" s="13">
        <v>7679</v>
      </c>
      <c r="F45" s="14">
        <f t="shared" si="3"/>
        <v>-0.87055606198723789</v>
      </c>
    </row>
    <row r="46" spans="1:6" x14ac:dyDescent="0.25">
      <c r="A46" s="26" t="s">
        <v>34</v>
      </c>
      <c r="B46" s="23">
        <v>2354</v>
      </c>
      <c r="C46" s="11">
        <v>22735.200000000001</v>
      </c>
      <c r="D46" s="12">
        <f t="shared" si="2"/>
        <v>-0.8964601147119885</v>
      </c>
      <c r="E46" s="13">
        <v>25302</v>
      </c>
      <c r="F46" s="14">
        <f t="shared" si="3"/>
        <v>-0.90696387637340925</v>
      </c>
    </row>
    <row r="47" spans="1:6" x14ac:dyDescent="0.25">
      <c r="A47" s="26" t="s">
        <v>94</v>
      </c>
      <c r="B47" s="23">
        <v>1520</v>
      </c>
      <c r="C47" s="11">
        <v>6883.6</v>
      </c>
      <c r="D47" s="12">
        <f t="shared" si="2"/>
        <v>-0.77918531001220293</v>
      </c>
      <c r="E47" s="13">
        <v>6115</v>
      </c>
      <c r="F47" s="14">
        <f t="shared" si="3"/>
        <v>-0.7514309076042518</v>
      </c>
    </row>
    <row r="48" spans="1:6" x14ac:dyDescent="0.25">
      <c r="A48" s="26" t="s">
        <v>44</v>
      </c>
      <c r="B48" s="23">
        <v>1043</v>
      </c>
      <c r="C48" s="11">
        <v>5700.4</v>
      </c>
      <c r="D48" s="12">
        <f t="shared" si="2"/>
        <v>-0.81703038383271354</v>
      </c>
      <c r="E48" s="13">
        <v>5580</v>
      </c>
      <c r="F48" s="14">
        <f t="shared" si="3"/>
        <v>-0.81308243727598561</v>
      </c>
    </row>
    <row r="49" spans="1:6" x14ac:dyDescent="0.25">
      <c r="A49" s="26" t="s">
        <v>97</v>
      </c>
      <c r="B49" s="23">
        <v>1165</v>
      </c>
      <c r="C49" s="11">
        <v>5538.6</v>
      </c>
      <c r="D49" s="12">
        <f t="shared" si="2"/>
        <v>-0.78965803632686959</v>
      </c>
      <c r="E49" s="13">
        <v>5221</v>
      </c>
      <c r="F49" s="14">
        <f t="shared" si="3"/>
        <v>-0.77686266998659259</v>
      </c>
    </row>
    <row r="50" spans="1:6" x14ac:dyDescent="0.25">
      <c r="A50" s="26" t="s">
        <v>79</v>
      </c>
      <c r="B50" s="23">
        <v>186</v>
      </c>
      <c r="C50" s="11">
        <v>1707.2</v>
      </c>
      <c r="D50" s="12">
        <f t="shared" si="2"/>
        <v>-0.89104967197750706</v>
      </c>
      <c r="E50" s="13">
        <v>1379</v>
      </c>
      <c r="F50" s="14">
        <f t="shared" si="3"/>
        <v>-0.86511965192168239</v>
      </c>
    </row>
    <row r="51" spans="1:6" x14ac:dyDescent="0.25">
      <c r="A51" s="26" t="s">
        <v>29</v>
      </c>
      <c r="B51" s="23">
        <v>427</v>
      </c>
      <c r="C51" s="11">
        <v>4762.2</v>
      </c>
      <c r="D51" s="12">
        <f t="shared" si="2"/>
        <v>-0.91033555919532994</v>
      </c>
      <c r="E51" s="13">
        <v>5033</v>
      </c>
      <c r="F51" s="14">
        <f t="shared" si="3"/>
        <v>-0.91515994436717663</v>
      </c>
    </row>
    <row r="52" spans="1:6" x14ac:dyDescent="0.25">
      <c r="A52" s="26" t="s">
        <v>89</v>
      </c>
      <c r="B52" s="23">
        <v>1425</v>
      </c>
      <c r="C52" s="11">
        <v>6227.2</v>
      </c>
      <c r="D52" s="12">
        <f t="shared" si="2"/>
        <v>-0.77116521068859201</v>
      </c>
      <c r="E52" s="13">
        <v>6651</v>
      </c>
      <c r="F52" s="14">
        <f t="shared" si="3"/>
        <v>-0.78574650428506987</v>
      </c>
    </row>
    <row r="53" spans="1:6" x14ac:dyDescent="0.25">
      <c r="A53" s="26" t="s">
        <v>35</v>
      </c>
      <c r="B53" s="23">
        <v>654</v>
      </c>
      <c r="C53" s="11">
        <v>7772.6</v>
      </c>
      <c r="D53" s="12">
        <f t="shared" si="2"/>
        <v>-0.91585827136350773</v>
      </c>
      <c r="E53" s="13">
        <v>7891</v>
      </c>
      <c r="F53" s="14">
        <f t="shared" si="3"/>
        <v>-0.91712077049803575</v>
      </c>
    </row>
    <row r="54" spans="1:6" x14ac:dyDescent="0.25">
      <c r="A54" s="26" t="s">
        <v>87</v>
      </c>
      <c r="B54" s="23">
        <v>1008</v>
      </c>
      <c r="C54" s="11">
        <v>5659.4</v>
      </c>
      <c r="D54" s="12">
        <f t="shared" si="2"/>
        <v>-0.8218892462098456</v>
      </c>
      <c r="E54" s="13">
        <v>5949</v>
      </c>
      <c r="F54" s="14">
        <f t="shared" si="3"/>
        <v>-0.83055975794251136</v>
      </c>
    </row>
    <row r="55" spans="1:6" x14ac:dyDescent="0.25">
      <c r="A55" s="26" t="s">
        <v>53</v>
      </c>
      <c r="B55" s="23">
        <v>2490</v>
      </c>
      <c r="C55" s="11">
        <v>21011.200000000001</v>
      </c>
      <c r="D55" s="12">
        <f t="shared" si="2"/>
        <v>-0.88149177581480354</v>
      </c>
      <c r="E55" s="13">
        <v>22498</v>
      </c>
      <c r="F55" s="14">
        <f t="shared" si="3"/>
        <v>-0.88932349542181532</v>
      </c>
    </row>
    <row r="56" spans="1:6" x14ac:dyDescent="0.25">
      <c r="A56" s="26" t="s">
        <v>62</v>
      </c>
      <c r="B56" s="23">
        <v>555</v>
      </c>
      <c r="C56" s="11">
        <v>1939.2</v>
      </c>
      <c r="D56" s="12">
        <f t="shared" si="2"/>
        <v>-0.71379950495049505</v>
      </c>
      <c r="E56" s="13">
        <v>1586</v>
      </c>
      <c r="F56" s="14">
        <f t="shared" si="3"/>
        <v>-0.65006305170239598</v>
      </c>
    </row>
    <row r="57" spans="1:6" x14ac:dyDescent="0.25">
      <c r="A57" s="26" t="s">
        <v>68</v>
      </c>
      <c r="B57" s="23">
        <v>844</v>
      </c>
      <c r="C57" s="11">
        <v>3959.8</v>
      </c>
      <c r="D57" s="12">
        <f t="shared" si="2"/>
        <v>-0.78685792211727867</v>
      </c>
      <c r="E57" s="13">
        <v>4044</v>
      </c>
      <c r="F57" s="14">
        <f t="shared" si="3"/>
        <v>-0.79129574678536108</v>
      </c>
    </row>
    <row r="58" spans="1:6" x14ac:dyDescent="0.25">
      <c r="A58" s="26" t="s">
        <v>77</v>
      </c>
      <c r="B58" s="23">
        <v>259</v>
      </c>
      <c r="C58" s="11">
        <v>2474.6</v>
      </c>
      <c r="D58" s="12">
        <f t="shared" si="2"/>
        <v>-0.89533662005980763</v>
      </c>
      <c r="E58" s="13">
        <v>1988</v>
      </c>
      <c r="F58" s="14">
        <f t="shared" si="3"/>
        <v>-0.86971830985915488</v>
      </c>
    </row>
    <row r="59" spans="1:6" x14ac:dyDescent="0.25">
      <c r="A59" s="26" t="s">
        <v>46</v>
      </c>
      <c r="B59" s="23">
        <v>1284</v>
      </c>
      <c r="C59" s="11">
        <v>14249.2</v>
      </c>
      <c r="D59" s="12">
        <f t="shared" si="2"/>
        <v>-0.90988967801701148</v>
      </c>
      <c r="E59" s="13">
        <v>15445</v>
      </c>
      <c r="F59" s="14">
        <f t="shared" si="3"/>
        <v>-0.9168662997733894</v>
      </c>
    </row>
    <row r="60" spans="1:6" x14ac:dyDescent="0.25">
      <c r="A60" s="26" t="s">
        <v>28</v>
      </c>
      <c r="B60" s="23">
        <v>1242</v>
      </c>
      <c r="C60" s="11">
        <v>5365.2</v>
      </c>
      <c r="D60" s="12">
        <f t="shared" si="2"/>
        <v>-0.76850816372176245</v>
      </c>
      <c r="E60" s="13">
        <v>5268</v>
      </c>
      <c r="F60" s="14">
        <f t="shared" si="3"/>
        <v>-0.76423690205011385</v>
      </c>
    </row>
    <row r="61" spans="1:6" x14ac:dyDescent="0.25">
      <c r="A61" s="26" t="s">
        <v>19</v>
      </c>
      <c r="B61" s="23">
        <v>1799</v>
      </c>
      <c r="C61" s="11">
        <v>24900.2</v>
      </c>
      <c r="D61" s="12">
        <f t="shared" si="2"/>
        <v>-0.9277515843246239</v>
      </c>
      <c r="E61" s="13">
        <v>24822</v>
      </c>
      <c r="F61" s="14">
        <f t="shared" si="3"/>
        <v>-0.92752397067117875</v>
      </c>
    </row>
    <row r="62" spans="1:6" x14ac:dyDescent="0.25">
      <c r="A62" s="26" t="s">
        <v>59</v>
      </c>
      <c r="B62" s="23">
        <v>839</v>
      </c>
      <c r="C62" s="11">
        <v>2186.8000000000002</v>
      </c>
      <c r="D62" s="12">
        <f t="shared" si="2"/>
        <v>-0.61633436985549661</v>
      </c>
      <c r="E62" s="13">
        <v>2133</v>
      </c>
      <c r="F62" s="14">
        <f t="shared" si="3"/>
        <v>-0.60665729020159398</v>
      </c>
    </row>
    <row r="63" spans="1:6" x14ac:dyDescent="0.25">
      <c r="A63" s="26" t="s">
        <v>67</v>
      </c>
      <c r="B63" s="23">
        <v>502</v>
      </c>
      <c r="C63" s="11">
        <v>1813</v>
      </c>
      <c r="D63" s="12">
        <f t="shared" si="2"/>
        <v>-0.72311086596800878</v>
      </c>
      <c r="E63" s="13">
        <v>1772</v>
      </c>
      <c r="F63" s="14">
        <f t="shared" si="3"/>
        <v>-0.71670428893905191</v>
      </c>
    </row>
    <row r="64" spans="1:6" x14ac:dyDescent="0.25">
      <c r="A64" s="26" t="s">
        <v>90</v>
      </c>
      <c r="B64" s="23">
        <v>766</v>
      </c>
      <c r="C64" s="11">
        <v>4587</v>
      </c>
      <c r="D64" s="12">
        <f t="shared" si="2"/>
        <v>-0.8330063222149553</v>
      </c>
      <c r="E64" s="13">
        <v>4037</v>
      </c>
      <c r="F64" s="14">
        <f t="shared" si="3"/>
        <v>-0.81025513995541243</v>
      </c>
    </row>
    <row r="65" spans="1:6" x14ac:dyDescent="0.25">
      <c r="A65" s="26" t="s">
        <v>100</v>
      </c>
      <c r="B65" s="23">
        <v>1373</v>
      </c>
      <c r="C65" s="11">
        <v>9001.4</v>
      </c>
      <c r="D65" s="12">
        <f t="shared" si="2"/>
        <v>-0.84746817161774834</v>
      </c>
      <c r="E65" s="13">
        <v>8694</v>
      </c>
      <c r="F65" s="14">
        <f t="shared" si="3"/>
        <v>-0.8420749942489073</v>
      </c>
    </row>
    <row r="66" spans="1:6" x14ac:dyDescent="0.25">
      <c r="A66" s="26" t="s">
        <v>104</v>
      </c>
      <c r="B66" s="23">
        <v>769</v>
      </c>
      <c r="C66" s="11">
        <v>2226.6</v>
      </c>
      <c r="D66" s="12">
        <f t="shared" si="2"/>
        <v>-0.65463037815503455</v>
      </c>
      <c r="E66" s="13">
        <v>2190</v>
      </c>
      <c r="F66" s="14">
        <f t="shared" si="3"/>
        <v>-0.64885844748858446</v>
      </c>
    </row>
    <row r="67" spans="1:6" x14ac:dyDescent="0.25">
      <c r="A67" s="26" t="s">
        <v>63</v>
      </c>
      <c r="B67" s="23">
        <v>1414</v>
      </c>
      <c r="C67" s="11">
        <v>6595.6</v>
      </c>
      <c r="D67" s="12">
        <f t="shared" si="2"/>
        <v>-0.7856146521923707</v>
      </c>
      <c r="E67" s="13">
        <v>6842</v>
      </c>
      <c r="F67" s="14">
        <f t="shared" si="3"/>
        <v>-0.7933352820812628</v>
      </c>
    </row>
    <row r="68" spans="1:6" x14ac:dyDescent="0.25">
      <c r="A68" s="26" t="s">
        <v>45</v>
      </c>
      <c r="B68" s="23">
        <v>1503</v>
      </c>
      <c r="C68" s="11">
        <v>12135.6</v>
      </c>
      <c r="D68" s="12">
        <f t="shared" si="2"/>
        <v>-0.87614951053099965</v>
      </c>
      <c r="E68" s="13">
        <v>9972</v>
      </c>
      <c r="F68" s="14">
        <f t="shared" si="3"/>
        <v>-0.84927797833935015</v>
      </c>
    </row>
    <row r="69" spans="1:6" x14ac:dyDescent="0.25">
      <c r="A69" s="26" t="s">
        <v>82</v>
      </c>
      <c r="B69" s="23">
        <v>2267</v>
      </c>
      <c r="C69" s="11">
        <v>13771.6</v>
      </c>
      <c r="D69" s="12">
        <f t="shared" si="2"/>
        <v>-0.83538586656597635</v>
      </c>
      <c r="E69" s="13">
        <v>14704</v>
      </c>
      <c r="F69" s="14">
        <f t="shared" si="3"/>
        <v>-0.84582426550598477</v>
      </c>
    </row>
    <row r="70" spans="1:6" x14ac:dyDescent="0.25">
      <c r="A70" s="26" t="s">
        <v>83</v>
      </c>
      <c r="B70" s="23">
        <v>1646</v>
      </c>
      <c r="C70" s="11">
        <v>12134.2</v>
      </c>
      <c r="D70" s="12">
        <f t="shared" si="2"/>
        <v>-0.86435034860147353</v>
      </c>
      <c r="E70" s="13">
        <v>12169</v>
      </c>
      <c r="F70" s="14">
        <f t="shared" si="3"/>
        <v>-0.86473826937299691</v>
      </c>
    </row>
    <row r="71" spans="1:6" x14ac:dyDescent="0.25">
      <c r="A71" s="26" t="s">
        <v>57</v>
      </c>
      <c r="B71" s="23">
        <v>826</v>
      </c>
      <c r="C71" s="11">
        <v>3584.8</v>
      </c>
      <c r="D71" s="12">
        <f t="shared" si="2"/>
        <v>-0.76958268243695604</v>
      </c>
      <c r="E71" s="13">
        <v>3519</v>
      </c>
      <c r="F71" s="14">
        <f t="shared" si="3"/>
        <v>-0.76527422563228187</v>
      </c>
    </row>
    <row r="72" spans="1:6" x14ac:dyDescent="0.25">
      <c r="A72" s="26" t="s">
        <v>96</v>
      </c>
      <c r="B72" s="23">
        <v>1314</v>
      </c>
      <c r="C72" s="11">
        <v>4585.6000000000004</v>
      </c>
      <c r="D72" s="12">
        <f t="shared" si="2"/>
        <v>-0.71345080251221216</v>
      </c>
      <c r="E72" s="13">
        <v>3738</v>
      </c>
      <c r="F72" s="14">
        <f t="shared" si="3"/>
        <v>-0.6484751203852327</v>
      </c>
    </row>
    <row r="73" spans="1:6" x14ac:dyDescent="0.25">
      <c r="A73" s="26" t="s">
        <v>85</v>
      </c>
      <c r="B73" s="23">
        <v>1134</v>
      </c>
      <c r="C73" s="11">
        <v>5278.6</v>
      </c>
      <c r="D73" s="12">
        <f t="shared" si="2"/>
        <v>-0.78517031030955176</v>
      </c>
      <c r="E73" s="13">
        <v>5254</v>
      </c>
      <c r="F73" s="14">
        <f t="shared" si="3"/>
        <v>-0.78416444613627712</v>
      </c>
    </row>
    <row r="74" spans="1:6" x14ac:dyDescent="0.25">
      <c r="A74" s="26" t="s">
        <v>37</v>
      </c>
      <c r="B74" s="23">
        <v>1501</v>
      </c>
      <c r="C74" s="11">
        <v>5382.8</v>
      </c>
      <c r="D74" s="12">
        <f t="shared" si="2"/>
        <v>-0.72114884446756333</v>
      </c>
      <c r="E74" s="13">
        <v>4689</v>
      </c>
      <c r="F74" s="14">
        <f t="shared" si="3"/>
        <v>-0.67988910215397735</v>
      </c>
    </row>
    <row r="75" spans="1:6" x14ac:dyDescent="0.25">
      <c r="A75" s="26" t="s">
        <v>32</v>
      </c>
      <c r="B75" s="23">
        <v>671</v>
      </c>
      <c r="C75" s="11">
        <v>3908.8</v>
      </c>
      <c r="D75" s="12">
        <f t="shared" si="2"/>
        <v>-0.82833606221858369</v>
      </c>
      <c r="E75" s="13">
        <v>3781</v>
      </c>
      <c r="F75" s="14">
        <f t="shared" si="3"/>
        <v>-0.8225337212377678</v>
      </c>
    </row>
    <row r="76" spans="1:6" x14ac:dyDescent="0.25">
      <c r="A76" s="26" t="s">
        <v>49</v>
      </c>
      <c r="B76" s="23">
        <v>1558</v>
      </c>
      <c r="C76" s="11">
        <v>14315.4</v>
      </c>
      <c r="D76" s="12">
        <f>(B76-C76)/C76</f>
        <v>-0.89116615672632271</v>
      </c>
      <c r="E76" s="13">
        <v>13873</v>
      </c>
      <c r="F76" s="14">
        <f>(B76-E76)/E76</f>
        <v>-0.88769552367908888</v>
      </c>
    </row>
    <row r="77" spans="1:6" x14ac:dyDescent="0.25">
      <c r="A77" s="26" t="s">
        <v>33</v>
      </c>
      <c r="B77" s="23">
        <v>1747</v>
      </c>
      <c r="C77" s="11">
        <v>11157.6</v>
      </c>
      <c r="D77" s="12">
        <f t="shared" ref="D77:D101" si="4">(B77-C77)/C77</f>
        <v>-0.84342510934251091</v>
      </c>
      <c r="E77" s="13">
        <v>11269</v>
      </c>
      <c r="F77" s="14">
        <f t="shared" ref="F77:F101" si="5">(B77-E77)/E77</f>
        <v>-0.84497293459934331</v>
      </c>
    </row>
    <row r="78" spans="1:6" x14ac:dyDescent="0.25">
      <c r="A78" s="26" t="s">
        <v>91</v>
      </c>
      <c r="B78" s="23">
        <v>983</v>
      </c>
      <c r="C78" s="11">
        <v>4964.6000000000004</v>
      </c>
      <c r="D78" s="12">
        <f t="shared" si="4"/>
        <v>-0.80199814687990978</v>
      </c>
      <c r="E78" s="13">
        <v>4773</v>
      </c>
      <c r="F78" s="14">
        <f t="shared" si="5"/>
        <v>-0.79404986381730569</v>
      </c>
    </row>
    <row r="79" spans="1:6" x14ac:dyDescent="0.25">
      <c r="A79" s="26" t="s">
        <v>41</v>
      </c>
      <c r="B79" s="23">
        <v>1951</v>
      </c>
      <c r="C79" s="11">
        <v>11706.6</v>
      </c>
      <c r="D79" s="12">
        <f t="shared" si="4"/>
        <v>-0.83334187552320915</v>
      </c>
      <c r="E79" s="13">
        <v>11068</v>
      </c>
      <c r="F79" s="14">
        <f t="shared" si="5"/>
        <v>-0.823726057101554</v>
      </c>
    </row>
    <row r="80" spans="1:6" x14ac:dyDescent="0.25">
      <c r="A80" s="26" t="s">
        <v>52</v>
      </c>
      <c r="B80" s="23">
        <v>544</v>
      </c>
      <c r="C80" s="11">
        <v>7903.8</v>
      </c>
      <c r="D80" s="12">
        <f t="shared" si="4"/>
        <v>-0.93117234747842814</v>
      </c>
      <c r="E80" s="13">
        <v>9748</v>
      </c>
      <c r="F80" s="14">
        <f t="shared" si="5"/>
        <v>-0.94419368075502663</v>
      </c>
    </row>
    <row r="81" spans="1:6" x14ac:dyDescent="0.25">
      <c r="A81" s="26" t="s">
        <v>103</v>
      </c>
      <c r="B81" s="23">
        <v>1406</v>
      </c>
      <c r="C81" s="11">
        <v>4806</v>
      </c>
      <c r="D81" s="12">
        <f t="shared" si="4"/>
        <v>-0.70744902205576365</v>
      </c>
      <c r="E81" s="13">
        <v>4509</v>
      </c>
      <c r="F81" s="14">
        <f t="shared" si="5"/>
        <v>-0.6881791971612331</v>
      </c>
    </row>
    <row r="82" spans="1:6" x14ac:dyDescent="0.25">
      <c r="A82" s="26" t="s">
        <v>80</v>
      </c>
      <c r="B82" s="23">
        <v>184</v>
      </c>
      <c r="C82" s="11">
        <v>1098.4000000000001</v>
      </c>
      <c r="D82" s="12">
        <f t="shared" si="4"/>
        <v>-0.83248361252731251</v>
      </c>
      <c r="E82" s="13">
        <v>1048</v>
      </c>
      <c r="F82" s="14">
        <f t="shared" si="5"/>
        <v>-0.82442748091603058</v>
      </c>
    </row>
    <row r="83" spans="1:6" x14ac:dyDescent="0.25">
      <c r="A83" s="26" t="s">
        <v>58</v>
      </c>
      <c r="B83" s="23">
        <v>563</v>
      </c>
      <c r="C83" s="11">
        <v>2426.8000000000002</v>
      </c>
      <c r="D83" s="12">
        <f t="shared" si="4"/>
        <v>-0.7680072523487721</v>
      </c>
      <c r="E83" s="13">
        <v>2685</v>
      </c>
      <c r="F83" s="14">
        <f t="shared" si="5"/>
        <v>-0.79031657355679708</v>
      </c>
    </row>
    <row r="84" spans="1:6" x14ac:dyDescent="0.25">
      <c r="A84" s="26" t="s">
        <v>105</v>
      </c>
      <c r="B84" s="23">
        <v>1171</v>
      </c>
      <c r="C84" s="11">
        <v>4340.2</v>
      </c>
      <c r="D84" s="12">
        <f t="shared" si="4"/>
        <v>-0.73019676512603104</v>
      </c>
      <c r="E84" s="13">
        <v>4353</v>
      </c>
      <c r="F84" s="14">
        <f t="shared" si="5"/>
        <v>-0.73099012175511147</v>
      </c>
    </row>
    <row r="85" spans="1:6" x14ac:dyDescent="0.25">
      <c r="A85" s="26" t="s">
        <v>40</v>
      </c>
      <c r="B85" s="23">
        <v>906</v>
      </c>
      <c r="C85" s="11">
        <v>5261</v>
      </c>
      <c r="D85" s="12">
        <f t="shared" si="4"/>
        <v>-0.82778939365139703</v>
      </c>
      <c r="E85" s="13">
        <v>4807</v>
      </c>
      <c r="F85" s="14">
        <f t="shared" si="5"/>
        <v>-0.81152485957977949</v>
      </c>
    </row>
    <row r="86" spans="1:6" x14ac:dyDescent="0.25">
      <c r="A86" s="26" t="s">
        <v>25</v>
      </c>
      <c r="B86" s="23">
        <v>689</v>
      </c>
      <c r="C86" s="11">
        <v>6501.2</v>
      </c>
      <c r="D86" s="12">
        <f t="shared" si="4"/>
        <v>-0.89401956561865503</v>
      </c>
      <c r="E86" s="13">
        <v>6261</v>
      </c>
      <c r="F86" s="14">
        <f t="shared" si="5"/>
        <v>-0.8899536815205239</v>
      </c>
    </row>
    <row r="87" spans="1:6" x14ac:dyDescent="0.25">
      <c r="A87" s="26" t="s">
        <v>31</v>
      </c>
      <c r="B87" s="23">
        <v>752</v>
      </c>
      <c r="C87" s="11">
        <v>4095</v>
      </c>
      <c r="D87" s="12">
        <f t="shared" si="4"/>
        <v>-0.81636141636141635</v>
      </c>
      <c r="E87" s="13">
        <v>3845</v>
      </c>
      <c r="F87" s="14">
        <f t="shared" si="5"/>
        <v>-0.80442132639791941</v>
      </c>
    </row>
    <row r="88" spans="1:6" x14ac:dyDescent="0.25">
      <c r="A88" s="26" t="s">
        <v>78</v>
      </c>
      <c r="B88" s="23">
        <v>344</v>
      </c>
      <c r="C88" s="11">
        <v>3246.4</v>
      </c>
      <c r="D88" s="12">
        <f t="shared" si="4"/>
        <v>-0.89403647116806306</v>
      </c>
      <c r="E88" s="13">
        <v>2982</v>
      </c>
      <c r="F88" s="14">
        <f t="shared" si="5"/>
        <v>-0.88464118041582829</v>
      </c>
    </row>
    <row r="89" spans="1:6" x14ac:dyDescent="0.25">
      <c r="A89" s="26" t="s">
        <v>92</v>
      </c>
      <c r="B89" s="23">
        <v>953</v>
      </c>
      <c r="C89" s="11">
        <v>6555</v>
      </c>
      <c r="D89" s="12">
        <f t="shared" si="4"/>
        <v>-0.85461479786422578</v>
      </c>
      <c r="E89" s="13">
        <v>5567</v>
      </c>
      <c r="F89" s="14">
        <f t="shared" si="5"/>
        <v>-0.82881264594934434</v>
      </c>
    </row>
    <row r="90" spans="1:6" x14ac:dyDescent="0.25">
      <c r="A90" s="26" t="s">
        <v>36</v>
      </c>
      <c r="B90" s="23">
        <v>3088</v>
      </c>
      <c r="C90" s="11">
        <v>28381</v>
      </c>
      <c r="D90" s="12">
        <f t="shared" si="4"/>
        <v>-0.89119481343152107</v>
      </c>
      <c r="E90" s="13">
        <v>30131</v>
      </c>
      <c r="F90" s="14">
        <f t="shared" si="5"/>
        <v>-0.89751418804553451</v>
      </c>
    </row>
    <row r="91" spans="1:6" x14ac:dyDescent="0.25">
      <c r="A91" s="26" t="s">
        <v>107</v>
      </c>
      <c r="B91" s="23">
        <v>574</v>
      </c>
      <c r="C91" s="11">
        <v>2294</v>
      </c>
      <c r="D91" s="12">
        <f t="shared" si="4"/>
        <v>-0.74978204010462079</v>
      </c>
      <c r="E91" s="13">
        <v>2584</v>
      </c>
      <c r="F91" s="14">
        <f t="shared" si="5"/>
        <v>-0.77786377708978327</v>
      </c>
    </row>
    <row r="92" spans="1:6" x14ac:dyDescent="0.25">
      <c r="A92" s="26" t="s">
        <v>24</v>
      </c>
      <c r="B92" s="23">
        <v>722</v>
      </c>
      <c r="C92" s="11">
        <v>5818.2</v>
      </c>
      <c r="D92" s="12">
        <f t="shared" si="4"/>
        <v>-0.87590663779175693</v>
      </c>
      <c r="E92" s="13">
        <v>5632</v>
      </c>
      <c r="F92" s="14">
        <f t="shared" si="5"/>
        <v>-0.87180397727272729</v>
      </c>
    </row>
    <row r="93" spans="1:6" x14ac:dyDescent="0.25">
      <c r="A93" s="26" t="s">
        <v>76</v>
      </c>
      <c r="B93" s="23">
        <v>922</v>
      </c>
      <c r="C93" s="11">
        <v>8568.4</v>
      </c>
      <c r="D93" s="12">
        <f t="shared" si="4"/>
        <v>-0.89239531301059705</v>
      </c>
      <c r="E93" s="13">
        <v>8886</v>
      </c>
      <c r="F93" s="14">
        <f t="shared" si="5"/>
        <v>-0.89624127841548507</v>
      </c>
    </row>
    <row r="94" spans="1:6" x14ac:dyDescent="0.25">
      <c r="A94" s="26" t="s">
        <v>71</v>
      </c>
      <c r="B94" s="23">
        <v>376</v>
      </c>
      <c r="C94" s="11">
        <v>4084.8</v>
      </c>
      <c r="D94" s="12">
        <f t="shared" si="4"/>
        <v>-0.90795142969056009</v>
      </c>
      <c r="E94" s="13">
        <v>4006</v>
      </c>
      <c r="F94" s="14">
        <f t="shared" si="5"/>
        <v>-0.90614078881677484</v>
      </c>
    </row>
    <row r="95" spans="1:6" x14ac:dyDescent="0.25">
      <c r="A95" s="26" t="s">
        <v>99</v>
      </c>
      <c r="B95" s="23">
        <v>1075</v>
      </c>
      <c r="C95" s="11">
        <v>4402</v>
      </c>
      <c r="D95" s="12">
        <f t="shared" si="4"/>
        <v>-0.75579282144479787</v>
      </c>
      <c r="E95" s="13">
        <v>4200</v>
      </c>
      <c r="F95" s="14">
        <f t="shared" si="5"/>
        <v>-0.74404761904761907</v>
      </c>
    </row>
    <row r="96" spans="1:6" x14ac:dyDescent="0.25">
      <c r="A96" s="26" t="s">
        <v>74</v>
      </c>
      <c r="B96" s="23">
        <v>277</v>
      </c>
      <c r="C96" s="11">
        <v>2494.6</v>
      </c>
      <c r="D96" s="12">
        <f t="shared" si="4"/>
        <v>-0.88896015393249417</v>
      </c>
      <c r="E96" s="13">
        <v>2645</v>
      </c>
      <c r="F96" s="14">
        <f t="shared" si="5"/>
        <v>-0.89527410207939506</v>
      </c>
    </row>
    <row r="97" spans="1:6" x14ac:dyDescent="0.25">
      <c r="A97" s="26" t="s">
        <v>95</v>
      </c>
      <c r="B97" s="23">
        <v>1394</v>
      </c>
      <c r="C97" s="11">
        <v>3432.8</v>
      </c>
      <c r="D97" s="12">
        <f t="shared" si="4"/>
        <v>-0.5939175017478443</v>
      </c>
      <c r="E97" s="13">
        <v>2937</v>
      </c>
      <c r="F97" s="14">
        <f t="shared" si="5"/>
        <v>-0.5253660197480422</v>
      </c>
    </row>
    <row r="98" spans="1:6" x14ac:dyDescent="0.25">
      <c r="A98" s="26" t="s">
        <v>43</v>
      </c>
      <c r="B98" s="23">
        <v>797</v>
      </c>
      <c r="C98" s="11">
        <v>3641.8</v>
      </c>
      <c r="D98" s="12">
        <f t="shared" si="4"/>
        <v>-0.78115217749464549</v>
      </c>
      <c r="E98" s="13">
        <v>3235</v>
      </c>
      <c r="F98" s="14">
        <f t="shared" si="5"/>
        <v>-0.75363214837712522</v>
      </c>
    </row>
    <row r="99" spans="1:6" x14ac:dyDescent="0.25">
      <c r="A99" s="26" t="s">
        <v>30</v>
      </c>
      <c r="B99" s="23">
        <v>493</v>
      </c>
      <c r="C99" s="11">
        <v>3595.8</v>
      </c>
      <c r="D99" s="12">
        <f t="shared" si="4"/>
        <v>-0.8628956004227154</v>
      </c>
      <c r="E99" s="13">
        <v>3403</v>
      </c>
      <c r="F99" s="14">
        <f t="shared" si="5"/>
        <v>-0.85512782838671764</v>
      </c>
    </row>
    <row r="100" spans="1:6" x14ac:dyDescent="0.25">
      <c r="A100" s="26" t="s">
        <v>81</v>
      </c>
      <c r="B100" s="23">
        <v>886</v>
      </c>
      <c r="C100" s="11">
        <v>7370.6</v>
      </c>
      <c r="D100" s="12">
        <f t="shared" si="4"/>
        <v>-0.87979268987599379</v>
      </c>
      <c r="E100" s="13">
        <v>7588</v>
      </c>
      <c r="F100" s="14">
        <f t="shared" si="5"/>
        <v>-0.8832366895097522</v>
      </c>
    </row>
    <row r="101" spans="1:6" ht="15.75" thickBot="1" x14ac:dyDescent="0.3">
      <c r="A101" s="27" t="s">
        <v>22</v>
      </c>
      <c r="B101" s="24">
        <v>531</v>
      </c>
      <c r="C101" s="15">
        <v>5359.2</v>
      </c>
      <c r="D101" s="16">
        <f t="shared" si="4"/>
        <v>-0.90091804746977155</v>
      </c>
      <c r="E101" s="17">
        <v>5824</v>
      </c>
      <c r="F101" s="18">
        <f t="shared" si="5"/>
        <v>-0.9088255494505495</v>
      </c>
    </row>
  </sheetData>
  <mergeCells count="5">
    <mergeCell ref="A8:A9"/>
    <mergeCell ref="C8:C9"/>
    <mergeCell ref="D8:D9"/>
    <mergeCell ref="F8:F9"/>
    <mergeCell ref="E8:E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2" sqref="K2"/>
    </sheetView>
  </sheetViews>
  <sheetFormatPr defaultRowHeight="15" x14ac:dyDescent="0.25"/>
  <sheetData>
    <row r="1" spans="1:1" ht="18.75" x14ac:dyDescent="0.3">
      <c r="A1" s="19" t="s">
        <v>136</v>
      </c>
    </row>
    <row r="2" spans="1:1" x14ac:dyDescent="0.25">
      <c r="A2" s="8" t="s">
        <v>16</v>
      </c>
    </row>
    <row r="3" spans="1:1" x14ac:dyDescent="0.25">
      <c r="A3" s="8" t="s">
        <v>17</v>
      </c>
    </row>
    <row r="4" spans="1:1" x14ac:dyDescent="0.25">
      <c r="A4" t="s">
        <v>113</v>
      </c>
    </row>
    <row r="5" spans="1:1" x14ac:dyDescent="0.25">
      <c r="A5" t="s">
        <v>123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8840EA01C394B942217BE50C8DF55" ma:contentTypeVersion="13" ma:contentTypeDescription="Create a new document." ma:contentTypeScope="" ma:versionID="a4f24ce131bd3a77cb83198950c22e3d">
  <xsd:schema xmlns:xsd="http://www.w3.org/2001/XMLSchema" xmlns:xs="http://www.w3.org/2001/XMLSchema" xmlns:p="http://schemas.microsoft.com/office/2006/metadata/properties" xmlns:ns3="9c7f2ec9-a4d8-4b2f-a8e8-26b29a1167d7" xmlns:ns4="df0312bf-2af2-4d0d-bbdf-3695eda29320" targetNamespace="http://schemas.microsoft.com/office/2006/metadata/properties" ma:root="true" ma:fieldsID="7e21c13818f99d04a3ef19538e04fac9" ns3:_="" ns4:_="">
    <xsd:import namespace="9c7f2ec9-a4d8-4b2f-a8e8-26b29a1167d7"/>
    <xsd:import namespace="df0312bf-2af2-4d0d-bbdf-3695eda293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f2ec9-a4d8-4b2f-a8e8-26b29a1167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312bf-2af2-4d0d-bbdf-3695eda2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A6C23-5EF5-4293-A941-228FD6785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f2ec9-a4d8-4b2f-a8e8-26b29a1167d7"/>
    <ds:schemaRef ds:uri="df0312bf-2af2-4d0d-bbdf-3695eda29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BB138E-D4A6-4129-9E3A-60EB1432ADF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df0312bf-2af2-4d0d-bbdf-3695eda29320"/>
    <ds:schemaRef ds:uri="9c7f2ec9-a4d8-4b2f-a8e8-26b29a1167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613882-7F88-4DDB-B237-F04C55C4B2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Bus Ridership</vt:lpstr>
      <vt:lpstr>Rail Ridership by Time Period</vt:lpstr>
      <vt:lpstr>Rail Ridership by Station</vt:lpstr>
      <vt:lpstr>Rail Ridership - Map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Hamre, James R.</dc:creator>
  <cp:keywords/>
  <dc:description/>
  <cp:lastModifiedBy>Administrator</cp:lastModifiedBy>
  <cp:revision/>
  <dcterms:created xsi:type="dcterms:W3CDTF">2020-03-16T13:54:34Z</dcterms:created>
  <dcterms:modified xsi:type="dcterms:W3CDTF">2020-03-20T13:19:59Z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0x010100D2E8840EA01C394B942217BE50C8DF55</vt:lpwstr>
  </property>
</Properties>
</file>