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032889\Desktop\Farebox Kits\"/>
    </mc:Choice>
  </mc:AlternateContent>
  <bookViews>
    <workbookView xWindow="0" yWindow="0" windowWidth="16170" windowHeight="6135"/>
  </bookViews>
  <sheets>
    <sheet name="Farebox Kit" sheetId="1" r:id="rId1"/>
  </sheets>
  <definedNames>
    <definedName name="_xlnm.Print_Area" localSheetId="0">'Farebox Kit'!$A$6:$H$37</definedName>
    <definedName name="_xlnm.Print_Titles" localSheetId="0">'Farebox Kit'!#REF!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 r="N40" i="1"/>
  <c r="M40" i="1"/>
  <c r="J43" i="1" s="1"/>
  <c r="M43" i="1" s="1"/>
  <c r="L40" i="1"/>
  <c r="K40" i="1"/>
  <c r="I43" i="1"/>
  <c r="L43" i="1" s="1"/>
  <c r="K43" i="1"/>
  <c r="M38" i="1"/>
  <c r="L38" i="1"/>
  <c r="K38" i="1"/>
  <c r="M37" i="1"/>
  <c r="L37" i="1"/>
  <c r="K37" i="1"/>
  <c r="M36" i="1"/>
  <c r="L36" i="1"/>
  <c r="K36" i="1"/>
  <c r="M35" i="1"/>
  <c r="L35" i="1"/>
  <c r="K35" i="1"/>
  <c r="M34" i="1"/>
  <c r="L34" i="1"/>
  <c r="K34" i="1"/>
  <c r="M33" i="1"/>
  <c r="L33" i="1"/>
  <c r="K33" i="1"/>
  <c r="N33" i="1" s="1"/>
  <c r="M32" i="1"/>
  <c r="L32" i="1"/>
  <c r="K32" i="1"/>
  <c r="M31" i="1"/>
  <c r="L31" i="1"/>
  <c r="K31" i="1"/>
  <c r="M30" i="1"/>
  <c r="L30" i="1"/>
  <c r="K30" i="1"/>
  <c r="M29" i="1"/>
  <c r="L29" i="1"/>
  <c r="K29" i="1"/>
  <c r="N29" i="1" s="1"/>
  <c r="M28" i="1"/>
  <c r="L28" i="1"/>
  <c r="K28" i="1"/>
  <c r="M27" i="1"/>
  <c r="L27" i="1"/>
  <c r="K27" i="1"/>
  <c r="M26" i="1"/>
  <c r="L26" i="1"/>
  <c r="K26" i="1"/>
  <c r="M25" i="1"/>
  <c r="L25" i="1"/>
  <c r="K25" i="1"/>
  <c r="N25" i="1" s="1"/>
  <c r="M24" i="1"/>
  <c r="L24" i="1"/>
  <c r="K24" i="1"/>
  <c r="M23" i="1"/>
  <c r="L23" i="1"/>
  <c r="K23" i="1"/>
  <c r="M22" i="1"/>
  <c r="L22" i="1"/>
  <c r="K22" i="1"/>
  <c r="M21" i="1"/>
  <c r="L21" i="1"/>
  <c r="K21" i="1"/>
  <c r="N21" i="1" s="1"/>
  <c r="M20" i="1"/>
  <c r="L20" i="1"/>
  <c r="K20" i="1"/>
  <c r="M19" i="1"/>
  <c r="L19" i="1"/>
  <c r="K19" i="1"/>
  <c r="M18" i="1"/>
  <c r="L18" i="1"/>
  <c r="K18" i="1"/>
  <c r="M17" i="1"/>
  <c r="L17" i="1"/>
  <c r="K17" i="1"/>
  <c r="N17" i="1" s="1"/>
  <c r="M16" i="1"/>
  <c r="L16" i="1"/>
  <c r="K16" i="1"/>
  <c r="M15" i="1"/>
  <c r="L15" i="1"/>
  <c r="K15" i="1"/>
  <c r="M14" i="1"/>
  <c r="L14" i="1"/>
  <c r="K14" i="1"/>
  <c r="M13" i="1"/>
  <c r="L13" i="1"/>
  <c r="K13" i="1"/>
  <c r="N13" i="1" s="1"/>
  <c r="M12" i="1"/>
  <c r="L12" i="1"/>
  <c r="K12" i="1"/>
  <c r="M11" i="1"/>
  <c r="L11" i="1"/>
  <c r="K11" i="1"/>
  <c r="M10" i="1"/>
  <c r="L10" i="1"/>
  <c r="K10" i="1"/>
  <c r="M9" i="1"/>
  <c r="L9" i="1"/>
  <c r="K9" i="1"/>
  <c r="N9" i="1" s="1"/>
  <c r="M8" i="1"/>
  <c r="L8" i="1"/>
  <c r="K8" i="1"/>
  <c r="M7" i="1"/>
  <c r="L7" i="1"/>
  <c r="K7" i="1"/>
  <c r="M6" i="1"/>
  <c r="L6" i="1"/>
  <c r="K6" i="1"/>
  <c r="N6" i="1" s="1"/>
  <c r="N43" i="1" l="1"/>
  <c r="N7" i="1"/>
  <c r="N11" i="1"/>
  <c r="N15" i="1"/>
  <c r="N19" i="1"/>
  <c r="N23" i="1"/>
  <c r="N27" i="1"/>
  <c r="N31" i="1"/>
  <c r="N35" i="1"/>
  <c r="N10" i="1"/>
  <c r="N14" i="1"/>
  <c r="N18" i="1"/>
  <c r="N22" i="1"/>
  <c r="N26" i="1"/>
  <c r="N30" i="1"/>
  <c r="N34" i="1"/>
  <c r="N38" i="1"/>
  <c r="N37" i="1"/>
  <c r="N8" i="1"/>
  <c r="N12" i="1"/>
  <c r="N16" i="1"/>
  <c r="N20" i="1"/>
  <c r="N24" i="1"/>
  <c r="N28" i="1"/>
  <c r="N32" i="1"/>
  <c r="N36" i="1"/>
</calcChain>
</file>

<file path=xl/sharedStrings.xml><?xml version="1.0" encoding="utf-8"?>
<sst xmlns="http://schemas.openxmlformats.org/spreadsheetml/2006/main" count="107" uniqueCount="90">
  <si>
    <t>WMATA Stock ID: 999-46-0005</t>
  </si>
  <si>
    <t>Farebox Kit</t>
  </si>
  <si>
    <t>WMATA Stock ID</t>
  </si>
  <si>
    <t>DESCRIPTION</t>
  </si>
  <si>
    <t>PART #</t>
  </si>
  <si>
    <t>FILTER,FAREBOX:DATA PROBE</t>
  </si>
  <si>
    <t>A00157-0001</t>
  </si>
  <si>
    <t>GASKET,FAREBOX:ESCUTCHEON DATA PORT</t>
  </si>
  <si>
    <t>B01461-0001</t>
  </si>
  <si>
    <t>ANTENNA,VEHICLE:2.4GHZ,FAREBOX</t>
  </si>
  <si>
    <t>0001-0138-2</t>
  </si>
  <si>
    <t>BOARD,PRINTED CIRCUIT:TRI-READER,FAREBOX</t>
  </si>
  <si>
    <t>9801-7012</t>
  </si>
  <si>
    <t>CABLE:COMMUNICATION &amp; POWER</t>
  </si>
  <si>
    <t>B22265-0001</t>
  </si>
  <si>
    <t>SPEAKER:FAREBOX</t>
  </si>
  <si>
    <t>B22271-0001</t>
  </si>
  <si>
    <t>BILL ACCEPTOR:FAREBOX</t>
  </si>
  <si>
    <t>C23950-0001</t>
  </si>
  <si>
    <t>CUP:COIN INSERTION</t>
  </si>
  <si>
    <t>B222708-KIT</t>
  </si>
  <si>
    <t>CORD,COMMUNICATION:RIBBON</t>
  </si>
  <si>
    <t>C22290-0001</t>
  </si>
  <si>
    <t>CABLE,FAREBOX:BILL VALIDATOR</t>
  </si>
  <si>
    <t>C22294-0007</t>
  </si>
  <si>
    <t>HARNESS,WIRING:</t>
  </si>
  <si>
    <t>C22294-0003</t>
  </si>
  <si>
    <t>COVER:DISPLAY</t>
  </si>
  <si>
    <t>C22494-0003</t>
  </si>
  <si>
    <t>BOARD,PRINTED CIRCUIT:POWER DC/DC CONVERTER,12VDC</t>
  </si>
  <si>
    <t>C22807-0007</t>
  </si>
  <si>
    <t>LABEL:COVER,FAREBOX</t>
  </si>
  <si>
    <t>C23911-SET</t>
  </si>
  <si>
    <t>COIN ACCEPTOR:FAREBOX</t>
  </si>
  <si>
    <t>C23931-1927</t>
  </si>
  <si>
    <t>BOARD,PRINTED CIRCUIT:CASHBOX BATTERY</t>
  </si>
  <si>
    <t>D03825-001</t>
  </si>
  <si>
    <t>BOARD,PRINTED CIRCUIT:MOTHERBOARD,FITS FAREBOX</t>
  </si>
  <si>
    <t>D21149-2006</t>
  </si>
  <si>
    <t>LOCK:ELECTRONIC</t>
  </si>
  <si>
    <t>D22146-0002</t>
  </si>
  <si>
    <t>UNIT:OPERATOR CONTROL</t>
  </si>
  <si>
    <t>D22832-0001</t>
  </si>
  <si>
    <t>TRANSPORT, BILL:</t>
  </si>
  <si>
    <t>D23696-0001</t>
  </si>
  <si>
    <t>CUP:COIN RETURN ASSEMBLY</t>
  </si>
  <si>
    <t>C22340-0005</t>
  </si>
  <si>
    <t>CABLE:TRI-READER</t>
  </si>
  <si>
    <t>C23664-0001</t>
  </si>
  <si>
    <t>WINDOW,FAREBOX:DATA PROBE</t>
  </si>
  <si>
    <t>A00156-0003</t>
  </si>
  <si>
    <t>ESCUTCHEON:FAREBOX DATA PROBE</t>
  </si>
  <si>
    <t>C00149-0001</t>
  </si>
  <si>
    <t>PIN,FAREBOX:SPIRAL,0.156 X 1</t>
  </si>
  <si>
    <t>A00262-L120</t>
  </si>
  <si>
    <t>BAR:LOCKING,THE ODYSSEY FARE BOX</t>
  </si>
  <si>
    <t>D22122-0004</t>
  </si>
  <si>
    <t>CRADLE:BYPASS MECHANISM</t>
  </si>
  <si>
    <t>C23908-0001</t>
  </si>
  <si>
    <t>PORT:IR DATA PORT PCB PORBE PORT</t>
  </si>
  <si>
    <t>B21455-0001</t>
  </si>
  <si>
    <t>CABLE, FAREBOX STX:OCU EXTERIOR, 90 DEGREE ANGLE, 3FT LG TEXT: S/A, GFT GENFARE - C23922-1004</t>
  </si>
  <si>
    <t>B22169-0002</t>
  </si>
  <si>
    <t>LENS PASSENGER DISPLAY</t>
  </si>
  <si>
    <t>C23922-1004</t>
  </si>
  <si>
    <t>TBD</t>
  </si>
  <si>
    <t>RETAINING RING</t>
  </si>
  <si>
    <t>A00379-0017</t>
  </si>
  <si>
    <t>RUBBER BUMPER BUTTON</t>
  </si>
  <si>
    <t>C22068-0001</t>
  </si>
  <si>
    <t>N/A</t>
  </si>
  <si>
    <t>Kitting Charge</t>
  </si>
  <si>
    <t>---</t>
  </si>
  <si>
    <t>Please bid parts separately.  There is a field at the bottom for adding a kitting charge.  BOMs are subject to change and subtractions will result in the kit price being reduced by the amount of any part(s) removed.   Any addition(s) will be negotiated at the time of a BOM change.</t>
  </si>
  <si>
    <t>MFR bid</t>
  </si>
  <si>
    <t>MFR PN</t>
  </si>
  <si>
    <t>Bidding Vendor PN</t>
  </si>
  <si>
    <t>Vendor winning the bid on a kit will be requested to provide a vendor part number for the entire kit.</t>
  </si>
  <si>
    <t>ESTIMATED QTY/YR</t>
  </si>
  <si>
    <t>Bid Price per Unit Option Year 2</t>
  </si>
  <si>
    <t>Estimated Total Price Option Year 2</t>
  </si>
  <si>
    <t>Estimated Total Price All Options</t>
  </si>
  <si>
    <t>Total</t>
  </si>
  <si>
    <t>999-46-0005</t>
  </si>
  <si>
    <t>Lead Time</t>
  </si>
  <si>
    <t xml:space="preserve">Lead time will be considered to be the time from purchase order acceptance until delivery to WMATA dock. </t>
  </si>
  <si>
    <t xml:space="preserve">Bid Price per Unit Base Year </t>
  </si>
  <si>
    <t>Bid Price per Unit Option Year 1</t>
  </si>
  <si>
    <t xml:space="preserve">Estimated Total Price Base Year </t>
  </si>
  <si>
    <t>Estimated Total Price Option Year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</si>
</sst>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s>
  <cellStyleXfs count="1">
    <xf numFmtId="0" fontId="0" fillId="0" borderId="0"/>
  </cellStyleXfs>
  <cellXfs count="41">
    <xf numFmtId="0" fontId="0" fillId="0" borderId="0" xfId="0"/>
    <xf numFmtId="49" fontId="0" fillId="0" borderId="0" xfId="0" applyNumberFormat="1"/>
    <xf numFmtId="49"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left"/>
    </xf>
    <xf numFmtId="164" fontId="0" fillId="0" borderId="1" xfId="0" applyNumberFormat="1" applyBorder="1" applyAlignment="1">
      <alignment horizontal="center"/>
    </xf>
    <xf numFmtId="164" fontId="0" fillId="0" borderId="1" xfId="0" applyNumberFormat="1" applyBorder="1" applyAlignment="1">
      <alignment horizontal="right"/>
    </xf>
    <xf numFmtId="49" fontId="0" fillId="0" borderId="1" xfId="0" applyNumberFormat="1" applyBorder="1"/>
    <xf numFmtId="0" fontId="0" fillId="0" borderId="1" xfId="0" quotePrefix="1" applyBorder="1" applyAlignment="1">
      <alignment horizontal="center"/>
    </xf>
    <xf numFmtId="164" fontId="0" fillId="0" borderId="1" xfId="0" applyNumberFormat="1" applyBorder="1"/>
    <xf numFmtId="0" fontId="0" fillId="0" borderId="0" xfId="0" applyAlignment="1">
      <alignment wrapText="1"/>
    </xf>
    <xf numFmtId="0" fontId="0" fillId="0" borderId="1" xfId="0" applyBorder="1" applyAlignment="1">
      <alignment wrapText="1"/>
    </xf>
    <xf numFmtId="49" fontId="0" fillId="0" borderId="1" xfId="0" applyNumberFormat="1" applyBorder="1" applyAlignment="1">
      <alignment wrapText="1"/>
    </xf>
    <xf numFmtId="49"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49" fontId="0" fillId="0" borderId="0" xfId="0" applyNumberFormat="1" applyBorder="1"/>
    <xf numFmtId="0" fontId="0" fillId="0" borderId="0" xfId="0" applyBorder="1" applyAlignment="1">
      <alignment horizontal="center"/>
    </xf>
    <xf numFmtId="0" fontId="0" fillId="0" borderId="0" xfId="0" quotePrefix="1" applyBorder="1" applyAlignment="1">
      <alignment horizontal="center"/>
    </xf>
    <xf numFmtId="4" fontId="0" fillId="0" borderId="0" xfId="0" applyNumberFormat="1" applyBorder="1" applyAlignment="1">
      <alignment horizontal="right"/>
    </xf>
    <xf numFmtId="4" fontId="0" fillId="0" borderId="0" xfId="0" applyNumberFormat="1" applyBorder="1"/>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0" fillId="0" borderId="1" xfId="0" applyNumberFormat="1" applyBorder="1"/>
    <xf numFmtId="49" fontId="1" fillId="0" borderId="0" xfId="0" applyNumberFormat="1" applyFont="1"/>
    <xf numFmtId="0" fontId="0" fillId="0" borderId="6" xfId="0" applyBorder="1" applyAlignment="1">
      <alignment horizontal="center"/>
    </xf>
    <xf numFmtId="0" fontId="0" fillId="0" borderId="0" xfId="0"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abSelected="1" workbookViewId="0">
      <selection sqref="A1:I1"/>
    </sheetView>
  </sheetViews>
  <sheetFormatPr defaultRowHeight="15" x14ac:dyDescent="0.25"/>
  <cols>
    <col min="1" max="1" width="11.28515625" style="1" customWidth="1"/>
    <col min="2" max="2" width="12" customWidth="1"/>
    <col min="3" max="3" width="54.5703125" style="10" customWidth="1"/>
    <col min="4" max="7" width="14.7109375" customWidth="1"/>
    <col min="8" max="8" width="15.42578125" customWidth="1"/>
    <col min="9" max="9" width="17.42578125" customWidth="1"/>
    <col min="10" max="10" width="16.140625" customWidth="1"/>
    <col min="11" max="11" width="16.28515625" customWidth="1"/>
    <col min="12" max="12" width="18.140625" customWidth="1"/>
    <col min="13" max="13" width="18.5703125" customWidth="1"/>
    <col min="14" max="14" width="17.42578125" customWidth="1"/>
  </cols>
  <sheetData>
    <row r="1" spans="1:14" ht="30" customHeight="1" x14ac:dyDescent="0.25">
      <c r="A1" s="38" t="s">
        <v>73</v>
      </c>
      <c r="B1" s="39"/>
      <c r="C1" s="39"/>
      <c r="D1" s="39"/>
      <c r="E1" s="39"/>
      <c r="F1" s="39"/>
      <c r="G1" s="39"/>
      <c r="H1" s="39"/>
      <c r="I1" s="40"/>
    </row>
    <row r="2" spans="1:14" ht="15" customHeight="1" x14ac:dyDescent="0.25">
      <c r="A2" s="1" t="s">
        <v>0</v>
      </c>
    </row>
    <row r="3" spans="1:14" x14ac:dyDescent="0.25">
      <c r="A3" s="1" t="s">
        <v>1</v>
      </c>
    </row>
    <row r="4" spans="1:14" x14ac:dyDescent="0.25">
      <c r="A4" s="1" t="s">
        <v>77</v>
      </c>
    </row>
    <row r="5" spans="1:14" ht="44.25" customHeight="1" x14ac:dyDescent="0.25">
      <c r="A5" s="13" t="s">
        <v>2</v>
      </c>
      <c r="B5" s="14" t="s">
        <v>78</v>
      </c>
      <c r="C5" s="15" t="s">
        <v>3</v>
      </c>
      <c r="D5" s="15" t="s">
        <v>4</v>
      </c>
      <c r="E5" s="16" t="s">
        <v>74</v>
      </c>
      <c r="F5" s="16" t="s">
        <v>75</v>
      </c>
      <c r="G5" s="17" t="s">
        <v>76</v>
      </c>
      <c r="H5" s="18" t="s">
        <v>86</v>
      </c>
      <c r="I5" s="18" t="s">
        <v>87</v>
      </c>
      <c r="J5" s="18" t="s">
        <v>79</v>
      </c>
      <c r="K5" s="19" t="s">
        <v>88</v>
      </c>
      <c r="L5" s="19" t="s">
        <v>89</v>
      </c>
      <c r="M5" s="19" t="s">
        <v>80</v>
      </c>
      <c r="N5" s="19" t="s">
        <v>81</v>
      </c>
    </row>
    <row r="6" spans="1:14" x14ac:dyDescent="0.25">
      <c r="A6" s="2">
        <v>987650377</v>
      </c>
      <c r="B6" s="3">
        <v>1</v>
      </c>
      <c r="C6" s="11" t="s">
        <v>5</v>
      </c>
      <c r="D6" s="4" t="s">
        <v>6</v>
      </c>
      <c r="E6" s="4"/>
      <c r="F6" s="4"/>
      <c r="G6" s="4"/>
      <c r="H6" s="5"/>
      <c r="I6" s="6"/>
      <c r="J6" s="20"/>
      <c r="K6" s="9">
        <f>$B6*H6</f>
        <v>0</v>
      </c>
      <c r="L6" s="9">
        <f t="shared" ref="L6:M6" si="0">$B6*I6</f>
        <v>0</v>
      </c>
      <c r="M6" s="9">
        <f t="shared" si="0"/>
        <v>0</v>
      </c>
      <c r="N6" s="9">
        <f>SUM(K6:M6)</f>
        <v>0</v>
      </c>
    </row>
    <row r="7" spans="1:14" x14ac:dyDescent="0.25">
      <c r="A7" s="2">
        <v>987650473</v>
      </c>
      <c r="B7" s="3">
        <v>1</v>
      </c>
      <c r="C7" s="11" t="s">
        <v>7</v>
      </c>
      <c r="D7" s="4" t="s">
        <v>8</v>
      </c>
      <c r="E7" s="4"/>
      <c r="F7" s="4"/>
      <c r="G7" s="4"/>
      <c r="H7" s="5"/>
      <c r="I7" s="6"/>
      <c r="J7" s="20"/>
      <c r="K7" s="9">
        <f t="shared" ref="K7:K38" si="1">$B7*H7</f>
        <v>0</v>
      </c>
      <c r="L7" s="9">
        <f t="shared" ref="L7:L38" si="2">$B7*I7</f>
        <v>0</v>
      </c>
      <c r="M7" s="9">
        <f t="shared" ref="M7:M38" si="3">$B7*J7</f>
        <v>0</v>
      </c>
      <c r="N7" s="9">
        <f t="shared" ref="N7:N38" si="4">SUM(K7:M7)</f>
        <v>0</v>
      </c>
    </row>
    <row r="8" spans="1:14" x14ac:dyDescent="0.25">
      <c r="A8" s="2">
        <v>987650518</v>
      </c>
      <c r="B8" s="3">
        <v>1</v>
      </c>
      <c r="C8" s="11" t="s">
        <v>9</v>
      </c>
      <c r="D8" s="4" t="s">
        <v>10</v>
      </c>
      <c r="E8" s="4"/>
      <c r="F8" s="4"/>
      <c r="G8" s="4"/>
      <c r="H8" s="5"/>
      <c r="I8" s="6"/>
      <c r="J8" s="20"/>
      <c r="K8" s="9">
        <f t="shared" si="1"/>
        <v>0</v>
      </c>
      <c r="L8" s="9">
        <f t="shared" si="2"/>
        <v>0</v>
      </c>
      <c r="M8" s="9">
        <f t="shared" si="3"/>
        <v>0</v>
      </c>
      <c r="N8" s="9">
        <f t="shared" si="4"/>
        <v>0</v>
      </c>
    </row>
    <row r="9" spans="1:14" x14ac:dyDescent="0.25">
      <c r="A9" s="2">
        <v>987650519</v>
      </c>
      <c r="B9" s="3">
        <v>1</v>
      </c>
      <c r="C9" s="11" t="s">
        <v>11</v>
      </c>
      <c r="D9" s="4" t="s">
        <v>12</v>
      </c>
      <c r="E9" s="4"/>
      <c r="F9" s="4"/>
      <c r="G9" s="4"/>
      <c r="H9" s="5"/>
      <c r="I9" s="6"/>
      <c r="J9" s="20"/>
      <c r="K9" s="9">
        <f t="shared" si="1"/>
        <v>0</v>
      </c>
      <c r="L9" s="9">
        <f t="shared" si="2"/>
        <v>0</v>
      </c>
      <c r="M9" s="9">
        <f t="shared" si="3"/>
        <v>0</v>
      </c>
      <c r="N9" s="9">
        <f t="shared" si="4"/>
        <v>0</v>
      </c>
    </row>
    <row r="10" spans="1:14" x14ac:dyDescent="0.25">
      <c r="A10" s="2">
        <v>987650527</v>
      </c>
      <c r="B10" s="3">
        <v>1</v>
      </c>
      <c r="C10" s="11" t="s">
        <v>13</v>
      </c>
      <c r="D10" s="4" t="s">
        <v>14</v>
      </c>
      <c r="E10" s="4"/>
      <c r="F10" s="4"/>
      <c r="G10" s="4"/>
      <c r="H10" s="5"/>
      <c r="I10" s="6"/>
      <c r="J10" s="20"/>
      <c r="K10" s="9">
        <f t="shared" si="1"/>
        <v>0</v>
      </c>
      <c r="L10" s="9">
        <f t="shared" si="2"/>
        <v>0</v>
      </c>
      <c r="M10" s="9">
        <f t="shared" si="3"/>
        <v>0</v>
      </c>
      <c r="N10" s="9">
        <f t="shared" si="4"/>
        <v>0</v>
      </c>
    </row>
    <row r="11" spans="1:14" x14ac:dyDescent="0.25">
      <c r="A11" s="2">
        <v>987650530</v>
      </c>
      <c r="B11" s="3">
        <v>1</v>
      </c>
      <c r="C11" s="11" t="s">
        <v>15</v>
      </c>
      <c r="D11" s="4" t="s">
        <v>16</v>
      </c>
      <c r="E11" s="4"/>
      <c r="F11" s="4"/>
      <c r="G11" s="4"/>
      <c r="H11" s="5"/>
      <c r="I11" s="6"/>
      <c r="J11" s="20"/>
      <c r="K11" s="9">
        <f t="shared" si="1"/>
        <v>0</v>
      </c>
      <c r="L11" s="9">
        <f t="shared" si="2"/>
        <v>0</v>
      </c>
      <c r="M11" s="9">
        <f t="shared" si="3"/>
        <v>0</v>
      </c>
      <c r="N11" s="9">
        <f t="shared" si="4"/>
        <v>0</v>
      </c>
    </row>
    <row r="12" spans="1:14" x14ac:dyDescent="0.25">
      <c r="A12" s="2">
        <v>987650539</v>
      </c>
      <c r="B12" s="3">
        <v>1</v>
      </c>
      <c r="C12" s="11" t="s">
        <v>17</v>
      </c>
      <c r="D12" s="4" t="s">
        <v>18</v>
      </c>
      <c r="E12" s="4"/>
      <c r="F12" s="4"/>
      <c r="G12" s="4"/>
      <c r="H12" s="5"/>
      <c r="I12" s="6"/>
      <c r="J12" s="20"/>
      <c r="K12" s="9">
        <f t="shared" si="1"/>
        <v>0</v>
      </c>
      <c r="L12" s="9">
        <f t="shared" si="2"/>
        <v>0</v>
      </c>
      <c r="M12" s="9">
        <f t="shared" si="3"/>
        <v>0</v>
      </c>
      <c r="N12" s="9">
        <f t="shared" si="4"/>
        <v>0</v>
      </c>
    </row>
    <row r="13" spans="1:14" x14ac:dyDescent="0.25">
      <c r="A13" s="2">
        <v>987650546</v>
      </c>
      <c r="B13" s="3">
        <v>1</v>
      </c>
      <c r="C13" s="11" t="s">
        <v>19</v>
      </c>
      <c r="D13" s="4" t="s">
        <v>20</v>
      </c>
      <c r="E13" s="4"/>
      <c r="F13" s="4"/>
      <c r="G13" s="4"/>
      <c r="H13" s="5"/>
      <c r="I13" s="6"/>
      <c r="J13" s="20"/>
      <c r="K13" s="9">
        <f t="shared" si="1"/>
        <v>0</v>
      </c>
      <c r="L13" s="9">
        <f t="shared" si="2"/>
        <v>0</v>
      </c>
      <c r="M13" s="9">
        <f t="shared" si="3"/>
        <v>0</v>
      </c>
      <c r="N13" s="9">
        <f t="shared" si="4"/>
        <v>0</v>
      </c>
    </row>
    <row r="14" spans="1:14" x14ac:dyDescent="0.25">
      <c r="A14" s="2">
        <v>987650548</v>
      </c>
      <c r="B14" s="3">
        <v>1</v>
      </c>
      <c r="C14" s="11" t="s">
        <v>21</v>
      </c>
      <c r="D14" s="4" t="s">
        <v>22</v>
      </c>
      <c r="E14" s="4"/>
      <c r="F14" s="4"/>
      <c r="G14" s="4"/>
      <c r="H14" s="5"/>
      <c r="I14" s="6"/>
      <c r="J14" s="20"/>
      <c r="K14" s="9">
        <f t="shared" si="1"/>
        <v>0</v>
      </c>
      <c r="L14" s="9">
        <f t="shared" si="2"/>
        <v>0</v>
      </c>
      <c r="M14" s="9">
        <f t="shared" si="3"/>
        <v>0</v>
      </c>
      <c r="N14" s="9">
        <f t="shared" si="4"/>
        <v>0</v>
      </c>
    </row>
    <row r="15" spans="1:14" x14ac:dyDescent="0.25">
      <c r="A15" s="2">
        <v>987650550</v>
      </c>
      <c r="B15" s="3">
        <v>1</v>
      </c>
      <c r="C15" s="11" t="s">
        <v>23</v>
      </c>
      <c r="D15" s="4" t="s">
        <v>24</v>
      </c>
      <c r="E15" s="4"/>
      <c r="F15" s="4"/>
      <c r="G15" s="4"/>
      <c r="H15" s="5"/>
      <c r="I15" s="6"/>
      <c r="J15" s="20"/>
      <c r="K15" s="9">
        <f t="shared" si="1"/>
        <v>0</v>
      </c>
      <c r="L15" s="9">
        <f t="shared" si="2"/>
        <v>0</v>
      </c>
      <c r="M15" s="9">
        <f t="shared" si="3"/>
        <v>0</v>
      </c>
      <c r="N15" s="9">
        <f t="shared" si="4"/>
        <v>0</v>
      </c>
    </row>
    <row r="16" spans="1:14" x14ac:dyDescent="0.25">
      <c r="A16" s="2">
        <v>987650551</v>
      </c>
      <c r="B16" s="3">
        <v>1</v>
      </c>
      <c r="C16" s="11" t="s">
        <v>25</v>
      </c>
      <c r="D16" s="4" t="s">
        <v>26</v>
      </c>
      <c r="E16" s="4"/>
      <c r="F16" s="4"/>
      <c r="G16" s="4"/>
      <c r="H16" s="5"/>
      <c r="I16" s="6"/>
      <c r="J16" s="20"/>
      <c r="K16" s="9">
        <f t="shared" si="1"/>
        <v>0</v>
      </c>
      <c r="L16" s="9">
        <f t="shared" si="2"/>
        <v>0</v>
      </c>
      <c r="M16" s="9">
        <f t="shared" si="3"/>
        <v>0</v>
      </c>
      <c r="N16" s="9">
        <f t="shared" si="4"/>
        <v>0</v>
      </c>
    </row>
    <row r="17" spans="1:14" x14ac:dyDescent="0.25">
      <c r="A17" s="2">
        <v>987650554</v>
      </c>
      <c r="B17" s="3">
        <v>1</v>
      </c>
      <c r="C17" s="11" t="s">
        <v>27</v>
      </c>
      <c r="D17" s="4" t="s">
        <v>28</v>
      </c>
      <c r="E17" s="4"/>
      <c r="F17" s="4"/>
      <c r="G17" s="4"/>
      <c r="H17" s="5"/>
      <c r="I17" s="6"/>
      <c r="J17" s="20"/>
      <c r="K17" s="9">
        <f t="shared" si="1"/>
        <v>0</v>
      </c>
      <c r="L17" s="9">
        <f t="shared" si="2"/>
        <v>0</v>
      </c>
      <c r="M17" s="9">
        <f t="shared" si="3"/>
        <v>0</v>
      </c>
      <c r="N17" s="9">
        <f t="shared" si="4"/>
        <v>0</v>
      </c>
    </row>
    <row r="18" spans="1:14" ht="30" x14ac:dyDescent="0.25">
      <c r="A18" s="2">
        <v>987650555</v>
      </c>
      <c r="B18" s="3">
        <v>1</v>
      </c>
      <c r="C18" s="11" t="s">
        <v>29</v>
      </c>
      <c r="D18" s="4" t="s">
        <v>30</v>
      </c>
      <c r="E18" s="4"/>
      <c r="F18" s="4"/>
      <c r="G18" s="4"/>
      <c r="H18" s="5"/>
      <c r="I18" s="6"/>
      <c r="J18" s="20"/>
      <c r="K18" s="9">
        <f t="shared" si="1"/>
        <v>0</v>
      </c>
      <c r="L18" s="9">
        <f t="shared" si="2"/>
        <v>0</v>
      </c>
      <c r="M18" s="9">
        <f t="shared" si="3"/>
        <v>0</v>
      </c>
      <c r="N18" s="9">
        <f t="shared" si="4"/>
        <v>0</v>
      </c>
    </row>
    <row r="19" spans="1:14" x14ac:dyDescent="0.25">
      <c r="A19" s="2">
        <v>987650556</v>
      </c>
      <c r="B19" s="3">
        <v>1</v>
      </c>
      <c r="C19" s="11" t="s">
        <v>31</v>
      </c>
      <c r="D19" s="4" t="s">
        <v>32</v>
      </c>
      <c r="E19" s="4"/>
      <c r="F19" s="4"/>
      <c r="G19" s="4"/>
      <c r="H19" s="5"/>
      <c r="I19" s="6"/>
      <c r="J19" s="20"/>
      <c r="K19" s="9">
        <f t="shared" si="1"/>
        <v>0</v>
      </c>
      <c r="L19" s="9">
        <f t="shared" si="2"/>
        <v>0</v>
      </c>
      <c r="M19" s="9">
        <f t="shared" si="3"/>
        <v>0</v>
      </c>
      <c r="N19" s="9">
        <f t="shared" si="4"/>
        <v>0</v>
      </c>
    </row>
    <row r="20" spans="1:14" x14ac:dyDescent="0.25">
      <c r="A20" s="2">
        <v>987650558</v>
      </c>
      <c r="B20" s="3">
        <v>1</v>
      </c>
      <c r="C20" s="11" t="s">
        <v>33</v>
      </c>
      <c r="D20" s="4" t="s">
        <v>34</v>
      </c>
      <c r="E20" s="4"/>
      <c r="F20" s="4"/>
      <c r="G20" s="4"/>
      <c r="H20" s="5"/>
      <c r="I20" s="6"/>
      <c r="J20" s="20"/>
      <c r="K20" s="9">
        <f t="shared" si="1"/>
        <v>0</v>
      </c>
      <c r="L20" s="9">
        <f t="shared" si="2"/>
        <v>0</v>
      </c>
      <c r="M20" s="9">
        <f t="shared" si="3"/>
        <v>0</v>
      </c>
      <c r="N20" s="9">
        <f t="shared" si="4"/>
        <v>0</v>
      </c>
    </row>
    <row r="21" spans="1:14" x14ac:dyDescent="0.25">
      <c r="A21" s="2">
        <v>987650563</v>
      </c>
      <c r="B21" s="3">
        <v>1</v>
      </c>
      <c r="C21" s="11" t="s">
        <v>35</v>
      </c>
      <c r="D21" s="4" t="s">
        <v>36</v>
      </c>
      <c r="E21" s="4"/>
      <c r="F21" s="4"/>
      <c r="G21" s="4"/>
      <c r="H21" s="5"/>
      <c r="I21" s="6"/>
      <c r="J21" s="20"/>
      <c r="K21" s="9">
        <f t="shared" si="1"/>
        <v>0</v>
      </c>
      <c r="L21" s="9">
        <f t="shared" si="2"/>
        <v>0</v>
      </c>
      <c r="M21" s="9">
        <f t="shared" si="3"/>
        <v>0</v>
      </c>
      <c r="N21" s="9">
        <f t="shared" si="4"/>
        <v>0</v>
      </c>
    </row>
    <row r="22" spans="1:14" x14ac:dyDescent="0.25">
      <c r="A22" s="2">
        <v>987650564</v>
      </c>
      <c r="B22" s="3">
        <v>1</v>
      </c>
      <c r="C22" s="11" t="s">
        <v>37</v>
      </c>
      <c r="D22" s="4" t="s">
        <v>38</v>
      </c>
      <c r="E22" s="4"/>
      <c r="F22" s="4"/>
      <c r="G22" s="4"/>
      <c r="H22" s="5"/>
      <c r="I22" s="6"/>
      <c r="J22" s="20"/>
      <c r="K22" s="9">
        <f t="shared" si="1"/>
        <v>0</v>
      </c>
      <c r="L22" s="9">
        <f t="shared" si="2"/>
        <v>0</v>
      </c>
      <c r="M22" s="9">
        <f t="shared" si="3"/>
        <v>0</v>
      </c>
      <c r="N22" s="9">
        <f t="shared" si="4"/>
        <v>0</v>
      </c>
    </row>
    <row r="23" spans="1:14" x14ac:dyDescent="0.25">
      <c r="A23" s="2">
        <v>987650566</v>
      </c>
      <c r="B23" s="3">
        <v>1</v>
      </c>
      <c r="C23" s="11" t="s">
        <v>39</v>
      </c>
      <c r="D23" s="4" t="s">
        <v>40</v>
      </c>
      <c r="E23" s="4"/>
      <c r="F23" s="4"/>
      <c r="G23" s="4"/>
      <c r="H23" s="5"/>
      <c r="I23" s="6"/>
      <c r="J23" s="20"/>
      <c r="K23" s="9">
        <f t="shared" si="1"/>
        <v>0</v>
      </c>
      <c r="L23" s="9">
        <f t="shared" si="2"/>
        <v>0</v>
      </c>
      <c r="M23" s="9">
        <f t="shared" si="3"/>
        <v>0</v>
      </c>
      <c r="N23" s="9">
        <f t="shared" si="4"/>
        <v>0</v>
      </c>
    </row>
    <row r="24" spans="1:14" x14ac:dyDescent="0.25">
      <c r="A24" s="2">
        <v>987650568</v>
      </c>
      <c r="B24" s="3">
        <v>1</v>
      </c>
      <c r="C24" s="11" t="s">
        <v>41</v>
      </c>
      <c r="D24" s="4" t="s">
        <v>42</v>
      </c>
      <c r="E24" s="4"/>
      <c r="F24" s="4"/>
      <c r="G24" s="4"/>
      <c r="H24" s="5"/>
      <c r="I24" s="6"/>
      <c r="J24" s="20"/>
      <c r="K24" s="9">
        <f t="shared" si="1"/>
        <v>0</v>
      </c>
      <c r="L24" s="9">
        <f t="shared" si="2"/>
        <v>0</v>
      </c>
      <c r="M24" s="9">
        <f t="shared" si="3"/>
        <v>0</v>
      </c>
      <c r="N24" s="9">
        <f t="shared" si="4"/>
        <v>0</v>
      </c>
    </row>
    <row r="25" spans="1:14" x14ac:dyDescent="0.25">
      <c r="A25" s="2">
        <v>987650569</v>
      </c>
      <c r="B25" s="3">
        <v>1</v>
      </c>
      <c r="C25" s="11" t="s">
        <v>43</v>
      </c>
      <c r="D25" s="4" t="s">
        <v>44</v>
      </c>
      <c r="E25" s="4"/>
      <c r="F25" s="4"/>
      <c r="G25" s="4"/>
      <c r="H25" s="5"/>
      <c r="I25" s="6"/>
      <c r="J25" s="20"/>
      <c r="K25" s="9">
        <f t="shared" si="1"/>
        <v>0</v>
      </c>
      <c r="L25" s="9">
        <f t="shared" si="2"/>
        <v>0</v>
      </c>
      <c r="M25" s="9">
        <f t="shared" si="3"/>
        <v>0</v>
      </c>
      <c r="N25" s="9">
        <f t="shared" si="4"/>
        <v>0</v>
      </c>
    </row>
    <row r="26" spans="1:14" x14ac:dyDescent="0.25">
      <c r="A26" s="2">
        <v>987650573</v>
      </c>
      <c r="B26" s="3">
        <v>1</v>
      </c>
      <c r="C26" s="11" t="s">
        <v>45</v>
      </c>
      <c r="D26" s="4" t="s">
        <v>46</v>
      </c>
      <c r="E26" s="4"/>
      <c r="F26" s="4"/>
      <c r="G26" s="4"/>
      <c r="H26" s="5"/>
      <c r="I26" s="6"/>
      <c r="J26" s="20"/>
      <c r="K26" s="9">
        <f t="shared" si="1"/>
        <v>0</v>
      </c>
      <c r="L26" s="9">
        <f t="shared" si="2"/>
        <v>0</v>
      </c>
      <c r="M26" s="9">
        <f t="shared" si="3"/>
        <v>0</v>
      </c>
      <c r="N26" s="9">
        <f t="shared" si="4"/>
        <v>0</v>
      </c>
    </row>
    <row r="27" spans="1:14" x14ac:dyDescent="0.25">
      <c r="A27" s="2">
        <v>987650584</v>
      </c>
      <c r="B27" s="3">
        <v>1</v>
      </c>
      <c r="C27" s="11" t="s">
        <v>47</v>
      </c>
      <c r="D27" s="4" t="s">
        <v>48</v>
      </c>
      <c r="E27" s="4"/>
      <c r="F27" s="4"/>
      <c r="G27" s="4"/>
      <c r="H27" s="5"/>
      <c r="I27" s="6"/>
      <c r="J27" s="20"/>
      <c r="K27" s="9">
        <f t="shared" si="1"/>
        <v>0</v>
      </c>
      <c r="L27" s="9">
        <f t="shared" si="2"/>
        <v>0</v>
      </c>
      <c r="M27" s="9">
        <f t="shared" si="3"/>
        <v>0</v>
      </c>
      <c r="N27" s="9">
        <f t="shared" si="4"/>
        <v>0</v>
      </c>
    </row>
    <row r="28" spans="1:14" x14ac:dyDescent="0.25">
      <c r="A28" s="2">
        <v>987650687</v>
      </c>
      <c r="B28" s="3">
        <v>1</v>
      </c>
      <c r="C28" s="11" t="s">
        <v>49</v>
      </c>
      <c r="D28" s="4" t="s">
        <v>50</v>
      </c>
      <c r="E28" s="4"/>
      <c r="F28" s="4"/>
      <c r="G28" s="4"/>
      <c r="H28" s="5"/>
      <c r="I28" s="6"/>
      <c r="J28" s="20"/>
      <c r="K28" s="9">
        <f t="shared" si="1"/>
        <v>0</v>
      </c>
      <c r="L28" s="9">
        <f t="shared" si="2"/>
        <v>0</v>
      </c>
      <c r="M28" s="9">
        <f t="shared" si="3"/>
        <v>0</v>
      </c>
      <c r="N28" s="9">
        <f t="shared" si="4"/>
        <v>0</v>
      </c>
    </row>
    <row r="29" spans="1:14" x14ac:dyDescent="0.25">
      <c r="A29" s="2">
        <v>987650688</v>
      </c>
      <c r="B29" s="3">
        <v>1</v>
      </c>
      <c r="C29" s="11" t="s">
        <v>51</v>
      </c>
      <c r="D29" s="4" t="s">
        <v>52</v>
      </c>
      <c r="E29" s="4"/>
      <c r="F29" s="4"/>
      <c r="G29" s="4"/>
      <c r="H29" s="5"/>
      <c r="I29" s="6"/>
      <c r="J29" s="20"/>
      <c r="K29" s="9">
        <f t="shared" si="1"/>
        <v>0</v>
      </c>
      <c r="L29" s="9">
        <f t="shared" si="2"/>
        <v>0</v>
      </c>
      <c r="M29" s="9">
        <f t="shared" si="3"/>
        <v>0</v>
      </c>
      <c r="N29" s="9">
        <f t="shared" si="4"/>
        <v>0</v>
      </c>
    </row>
    <row r="30" spans="1:14" x14ac:dyDescent="0.25">
      <c r="A30" s="2">
        <v>987650694</v>
      </c>
      <c r="B30" s="3">
        <v>1</v>
      </c>
      <c r="C30" s="11" t="s">
        <v>53</v>
      </c>
      <c r="D30" s="4" t="s">
        <v>54</v>
      </c>
      <c r="E30" s="4"/>
      <c r="F30" s="4"/>
      <c r="G30" s="4"/>
      <c r="H30" s="5"/>
      <c r="I30" s="6"/>
      <c r="J30" s="20"/>
      <c r="K30" s="9">
        <f t="shared" si="1"/>
        <v>0</v>
      </c>
      <c r="L30" s="9">
        <f t="shared" si="2"/>
        <v>0</v>
      </c>
      <c r="M30" s="9">
        <f t="shared" si="3"/>
        <v>0</v>
      </c>
      <c r="N30" s="9">
        <f t="shared" si="4"/>
        <v>0</v>
      </c>
    </row>
    <row r="31" spans="1:14" x14ac:dyDescent="0.25">
      <c r="A31" s="2">
        <v>987650697</v>
      </c>
      <c r="B31" s="3">
        <v>1</v>
      </c>
      <c r="C31" s="11" t="s">
        <v>55</v>
      </c>
      <c r="D31" s="4" t="s">
        <v>56</v>
      </c>
      <c r="E31" s="4"/>
      <c r="F31" s="4"/>
      <c r="G31" s="4"/>
      <c r="H31" s="5"/>
      <c r="I31" s="6"/>
      <c r="J31" s="20"/>
      <c r="K31" s="9">
        <f t="shared" si="1"/>
        <v>0</v>
      </c>
      <c r="L31" s="9">
        <f t="shared" si="2"/>
        <v>0</v>
      </c>
      <c r="M31" s="9">
        <f t="shared" si="3"/>
        <v>0</v>
      </c>
      <c r="N31" s="9">
        <f t="shared" si="4"/>
        <v>0</v>
      </c>
    </row>
    <row r="32" spans="1:14" x14ac:dyDescent="0.25">
      <c r="A32" s="2">
        <v>987650701</v>
      </c>
      <c r="B32" s="3">
        <v>1</v>
      </c>
      <c r="C32" s="11" t="s">
        <v>57</v>
      </c>
      <c r="D32" s="4" t="s">
        <v>58</v>
      </c>
      <c r="E32" s="4"/>
      <c r="F32" s="4"/>
      <c r="G32" s="4"/>
      <c r="H32" s="5"/>
      <c r="I32" s="6"/>
      <c r="J32" s="20"/>
      <c r="K32" s="9">
        <f t="shared" si="1"/>
        <v>0</v>
      </c>
      <c r="L32" s="9">
        <f t="shared" si="2"/>
        <v>0</v>
      </c>
      <c r="M32" s="9">
        <f t="shared" si="3"/>
        <v>0</v>
      </c>
      <c r="N32" s="9">
        <f t="shared" si="4"/>
        <v>0</v>
      </c>
    </row>
    <row r="33" spans="1:14" x14ac:dyDescent="0.25">
      <c r="A33" s="2">
        <v>987650702</v>
      </c>
      <c r="B33" s="3">
        <v>1</v>
      </c>
      <c r="C33" s="11" t="s">
        <v>59</v>
      </c>
      <c r="D33" s="4" t="s">
        <v>60</v>
      </c>
      <c r="E33" s="4"/>
      <c r="F33" s="4"/>
      <c r="G33" s="4"/>
      <c r="H33" s="5"/>
      <c r="I33" s="6"/>
      <c r="J33" s="20"/>
      <c r="K33" s="9">
        <f t="shared" si="1"/>
        <v>0</v>
      </c>
      <c r="L33" s="9">
        <f t="shared" si="2"/>
        <v>0</v>
      </c>
      <c r="M33" s="9">
        <f t="shared" si="3"/>
        <v>0</v>
      </c>
      <c r="N33" s="9">
        <f t="shared" si="4"/>
        <v>0</v>
      </c>
    </row>
    <row r="34" spans="1:14" ht="30" x14ac:dyDescent="0.25">
      <c r="A34" s="2">
        <v>987650704</v>
      </c>
      <c r="B34" s="3">
        <v>1</v>
      </c>
      <c r="C34" s="11" t="s">
        <v>61</v>
      </c>
      <c r="D34" s="4" t="s">
        <v>62</v>
      </c>
      <c r="E34" s="4"/>
      <c r="F34" s="4"/>
      <c r="G34" s="4"/>
      <c r="H34" s="5"/>
      <c r="I34" s="6"/>
      <c r="J34" s="20"/>
      <c r="K34" s="9">
        <f t="shared" si="1"/>
        <v>0</v>
      </c>
      <c r="L34" s="9">
        <f t="shared" si="2"/>
        <v>0</v>
      </c>
      <c r="M34" s="9">
        <f t="shared" si="3"/>
        <v>0</v>
      </c>
      <c r="N34" s="9">
        <f t="shared" si="4"/>
        <v>0</v>
      </c>
    </row>
    <row r="35" spans="1:14" x14ac:dyDescent="0.25">
      <c r="A35" s="2">
        <v>987650706</v>
      </c>
      <c r="B35" s="3">
        <v>1</v>
      </c>
      <c r="C35" s="11" t="s">
        <v>63</v>
      </c>
      <c r="D35" s="4" t="s">
        <v>64</v>
      </c>
      <c r="E35" s="4"/>
      <c r="F35" s="4"/>
      <c r="G35" s="4"/>
      <c r="H35" s="5"/>
      <c r="I35" s="6"/>
      <c r="J35" s="20"/>
      <c r="K35" s="9">
        <f t="shared" si="1"/>
        <v>0</v>
      </c>
      <c r="L35" s="9">
        <f t="shared" si="2"/>
        <v>0</v>
      </c>
      <c r="M35" s="9">
        <f t="shared" si="3"/>
        <v>0</v>
      </c>
      <c r="N35" s="9">
        <f t="shared" si="4"/>
        <v>0</v>
      </c>
    </row>
    <row r="36" spans="1:14" x14ac:dyDescent="0.25">
      <c r="A36" s="7" t="s">
        <v>65</v>
      </c>
      <c r="B36" s="3">
        <v>12</v>
      </c>
      <c r="C36" s="11" t="s">
        <v>66</v>
      </c>
      <c r="D36" s="4" t="s">
        <v>67</v>
      </c>
      <c r="E36" s="4"/>
      <c r="F36" s="4"/>
      <c r="G36" s="4"/>
      <c r="H36" s="5"/>
      <c r="I36" s="6"/>
      <c r="J36" s="20"/>
      <c r="K36" s="9">
        <f t="shared" si="1"/>
        <v>0</v>
      </c>
      <c r="L36" s="9">
        <f t="shared" si="2"/>
        <v>0</v>
      </c>
      <c r="M36" s="9">
        <f t="shared" si="3"/>
        <v>0</v>
      </c>
      <c r="N36" s="9">
        <f t="shared" si="4"/>
        <v>0</v>
      </c>
    </row>
    <row r="37" spans="1:14" x14ac:dyDescent="0.25">
      <c r="A37" s="7" t="s">
        <v>65</v>
      </c>
      <c r="B37" s="3">
        <v>2</v>
      </c>
      <c r="C37" s="11" t="s">
        <v>68</v>
      </c>
      <c r="D37" s="4" t="s">
        <v>69</v>
      </c>
      <c r="E37" s="4"/>
      <c r="F37" s="4"/>
      <c r="G37" s="4"/>
      <c r="H37" s="5"/>
      <c r="I37" s="6"/>
      <c r="J37" s="20"/>
      <c r="K37" s="9">
        <f t="shared" si="1"/>
        <v>0</v>
      </c>
      <c r="L37" s="9">
        <f t="shared" si="2"/>
        <v>0</v>
      </c>
      <c r="M37" s="9">
        <f t="shared" si="3"/>
        <v>0</v>
      </c>
      <c r="N37" s="9">
        <f t="shared" si="4"/>
        <v>0</v>
      </c>
    </row>
    <row r="38" spans="1:14" ht="15" customHeight="1" x14ac:dyDescent="0.25">
      <c r="A38" s="7" t="s">
        <v>70</v>
      </c>
      <c r="B38" s="3">
        <v>1</v>
      </c>
      <c r="C38" s="12" t="s">
        <v>71</v>
      </c>
      <c r="D38" s="8" t="s">
        <v>72</v>
      </c>
      <c r="E38" s="8"/>
      <c r="F38" s="8"/>
      <c r="G38" s="8"/>
      <c r="H38" s="6"/>
      <c r="I38" s="6"/>
      <c r="J38" s="20"/>
      <c r="K38" s="9">
        <f t="shared" si="1"/>
        <v>0</v>
      </c>
      <c r="L38" s="9">
        <f t="shared" si="2"/>
        <v>0</v>
      </c>
      <c r="M38" s="9">
        <f t="shared" si="3"/>
        <v>0</v>
      </c>
      <c r="N38" s="9">
        <f t="shared" si="4"/>
        <v>0</v>
      </c>
    </row>
    <row r="40" spans="1:14" x14ac:dyDescent="0.25">
      <c r="A40" s="21"/>
      <c r="B40" s="22"/>
      <c r="C40" s="21"/>
      <c r="D40" s="23"/>
      <c r="E40" s="23"/>
      <c r="F40" s="23"/>
      <c r="G40" s="23"/>
      <c r="H40" s="24"/>
      <c r="I40" s="24"/>
      <c r="J40" s="25" t="s">
        <v>82</v>
      </c>
      <c r="K40" s="25">
        <f>SUM(K6:K38)</f>
        <v>0</v>
      </c>
      <c r="L40" s="25">
        <f t="shared" ref="L40:N40" si="5">SUM(L6:L38)</f>
        <v>0</v>
      </c>
      <c r="M40" s="25">
        <f t="shared" si="5"/>
        <v>0</v>
      </c>
      <c r="N40" s="25">
        <f t="shared" si="5"/>
        <v>0</v>
      </c>
    </row>
    <row r="41" spans="1:14" x14ac:dyDescent="0.25">
      <c r="C41"/>
    </row>
    <row r="42" spans="1:14" ht="45" x14ac:dyDescent="0.25">
      <c r="A42" s="13" t="s">
        <v>2</v>
      </c>
      <c r="B42" s="19" t="s">
        <v>78</v>
      </c>
      <c r="C42" s="26" t="s">
        <v>3</v>
      </c>
      <c r="D42" s="26" t="s">
        <v>4</v>
      </c>
      <c r="E42" s="27" t="s">
        <v>74</v>
      </c>
      <c r="F42" s="27" t="s">
        <v>75</v>
      </c>
      <c r="G42" s="18" t="s">
        <v>76</v>
      </c>
      <c r="H42" s="18" t="s">
        <v>86</v>
      </c>
      <c r="I42" s="18" t="s">
        <v>87</v>
      </c>
      <c r="J42" s="18" t="s">
        <v>79</v>
      </c>
      <c r="K42" s="19" t="s">
        <v>88</v>
      </c>
      <c r="L42" s="19" t="s">
        <v>89</v>
      </c>
      <c r="M42" s="19" t="s">
        <v>80</v>
      </c>
      <c r="N42" s="19" t="s">
        <v>81</v>
      </c>
    </row>
    <row r="43" spans="1:14" ht="30" x14ac:dyDescent="0.25">
      <c r="A43" s="28" t="s">
        <v>83</v>
      </c>
      <c r="B43" s="29">
        <v>100</v>
      </c>
      <c r="C43" s="30" t="s">
        <v>1</v>
      </c>
      <c r="D43" s="30" t="s">
        <v>65</v>
      </c>
      <c r="E43" s="31"/>
      <c r="F43" s="31"/>
      <c r="G43" s="32"/>
      <c r="H43" s="33">
        <f>K40</f>
        <v>0</v>
      </c>
      <c r="I43" s="33">
        <f>L40</f>
        <v>0</v>
      </c>
      <c r="J43" s="33">
        <f>M40</f>
        <v>0</v>
      </c>
      <c r="K43" s="34">
        <f t="shared" ref="K43:M43" si="6">$B43*H43</f>
        <v>0</v>
      </c>
      <c r="L43" s="34">
        <f t="shared" si="6"/>
        <v>0</v>
      </c>
      <c r="M43" s="34">
        <f t="shared" si="6"/>
        <v>0</v>
      </c>
      <c r="N43" s="34">
        <f t="shared" ref="N43" si="7">SUM(K43:M43)</f>
        <v>0</v>
      </c>
    </row>
    <row r="45" spans="1:14" ht="15.75" thickBot="1" x14ac:dyDescent="0.3">
      <c r="A45" s="35" t="s">
        <v>84</v>
      </c>
      <c r="B45" s="36"/>
      <c r="C45"/>
      <c r="D45" s="37"/>
    </row>
    <row r="46" spans="1:14" x14ac:dyDescent="0.25">
      <c r="B46" s="37"/>
      <c r="C46"/>
      <c r="D46" s="37"/>
    </row>
    <row r="47" spans="1:14" x14ac:dyDescent="0.25">
      <c r="A47" s="1" t="s">
        <v>85</v>
      </c>
      <c r="B47" s="37"/>
      <c r="C47"/>
      <c r="D47" s="37"/>
    </row>
    <row r="48" spans="1:14" x14ac:dyDescent="0.25">
      <c r="C48"/>
    </row>
  </sheetData>
  <mergeCells count="1">
    <mergeCell ref="A1:I1"/>
  </mergeCells>
  <pageMargins left="0.45" right="0.45" top="0.5" bottom="0.5" header="0.05" footer="0.05"/>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Farebox Kit</vt:lpstr>
      <vt:lpstr>'Farebox Kit'!Print_Area</vt:lpstr>
    </vt:vector>
  </TitlesOfParts>
  <Company>WMATA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Hilbers, Katherine V.</dc:creator>
  <cp:lastModifiedBy>WiseTraynham, Tiphenie</cp:lastModifiedBy>
  <dcterms:created xsi:type="dcterms:W3CDTF">2018-02-22T19:48:25Z</dcterms:created>
  <dcterms:modified xsi:type="dcterms:W3CDTF">2018-08-01T15:06:31Z</dcterms:modified>
</cp:coreProperties>
</file>